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2025收费\"/>
    </mc:Choice>
  </mc:AlternateContent>
  <xr:revisionPtr revIDLastSave="0" documentId="13_ncr:1_{9EC3A996-662D-43FE-AC10-22E4F22CD883}" xr6:coauthVersionLast="47" xr6:coauthVersionMax="47" xr10:uidLastSave="{00000000-0000-0000-0000-000000000000}"/>
  <bookViews>
    <workbookView xWindow="-110" yWindow="-110" windowWidth="25820" windowHeight="15620" xr2:uid="{00000000-000D-0000-FFFF-FFFF00000000}"/>
  </bookViews>
  <sheets>
    <sheet name="Sheet1" sheetId="1" r:id="rId1"/>
  </sheets>
  <definedNames>
    <definedName name="_xlnm._FilterDatabase" localSheetId="0" hidden="1">Sheet1!$A$6:$J$192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9" i="1" s="1"/>
  <c r="A11" i="1" s="1"/>
  <c r="A14" i="1" l="1"/>
  <c r="A15" i="1" s="1"/>
  <c r="A16" i="1" l="1"/>
  <c r="A18" i="1" s="1"/>
  <c r="A22" i="1" s="1"/>
  <c r="F186" i="1" l="1"/>
  <c r="F179" i="1" s="1"/>
  <c r="F171" i="1" s="1"/>
  <c r="F163" i="1" s="1"/>
  <c r="F157" i="1" s="1"/>
  <c r="F150" i="1" s="1"/>
  <c r="F143" i="1" s="1"/>
  <c r="F136" i="1" s="1"/>
  <c r="F128" i="1" s="1"/>
  <c r="F122" i="1" s="1"/>
  <c r="F116" i="1" s="1"/>
  <c r="F110" i="1" s="1"/>
  <c r="F103" i="1" s="1"/>
  <c r="F97" i="1" s="1"/>
  <c r="F91" i="1" s="1"/>
  <c r="F85" i="1" s="1"/>
  <c r="F79" i="1" s="1"/>
  <c r="F73" i="1" s="1"/>
  <c r="F67" i="1" s="1"/>
  <c r="F63" i="1" s="1"/>
  <c r="F61" i="1" s="1"/>
  <c r="F58" i="1" s="1"/>
  <c r="F55" i="1" s="1"/>
  <c r="F51" i="1" s="1"/>
  <c r="F46" i="1" s="1"/>
  <c r="F42" i="1" s="1"/>
  <c r="F39" i="1" s="1"/>
  <c r="F35" i="1" s="1"/>
  <c r="F31" i="1" s="1"/>
  <c r="F30" i="1" s="1"/>
  <c r="F28" i="1" s="1"/>
  <c r="F27" i="1" s="1"/>
  <c r="F24" i="1" s="1"/>
  <c r="F22" i="1" s="1"/>
  <c r="F18" i="1" l="1"/>
  <c r="H22" i="1"/>
  <c r="H122" i="1"/>
  <c r="H179" i="1"/>
  <c r="H157" i="1"/>
  <c r="H150" i="1"/>
  <c r="H97" i="1"/>
  <c r="H103" i="1"/>
  <c r="H186" i="1"/>
  <c r="H128" i="1"/>
  <c r="H73" i="1"/>
  <c r="H171" i="1"/>
  <c r="H143" i="1"/>
  <c r="H116" i="1"/>
  <c r="H91" i="1"/>
  <c r="H67" i="1"/>
  <c r="H55" i="1"/>
  <c r="H39" i="1"/>
  <c r="H28" i="1"/>
  <c r="H163" i="1"/>
  <c r="H136" i="1"/>
  <c r="H110" i="1"/>
  <c r="H85" i="1"/>
  <c r="H63" i="1"/>
  <c r="H51" i="1"/>
  <c r="H35" i="1"/>
  <c r="H27" i="1"/>
  <c r="H58" i="1"/>
  <c r="H42" i="1"/>
  <c r="H30" i="1"/>
  <c r="H79" i="1"/>
  <c r="H61" i="1"/>
  <c r="H46" i="1"/>
  <c r="H31" i="1"/>
  <c r="H24" i="1"/>
  <c r="F16" i="1" l="1"/>
  <c r="H18" i="1"/>
  <c r="A24" i="1"/>
  <c r="F15" i="1" l="1"/>
  <c r="H16" i="1"/>
  <c r="A27" i="1"/>
  <c r="A28" i="1" s="1"/>
  <c r="H15" i="1" l="1"/>
  <c r="F14" i="1"/>
  <c r="A30" i="1"/>
  <c r="A31" i="1" s="1"/>
  <c r="A35" i="1" s="1"/>
  <c r="H14" i="1" l="1"/>
  <c r="F11" i="1"/>
  <c r="A39" i="1"/>
  <c r="A42" i="1" s="1"/>
  <c r="F9" i="1" l="1"/>
  <c r="H11" i="1"/>
  <c r="A46" i="1"/>
  <c r="A51" i="1" s="1"/>
  <c r="A55" i="1" s="1"/>
  <c r="A58" i="1" s="1"/>
  <c r="A61" i="1" s="1"/>
  <c r="A63" i="1" s="1"/>
  <c r="A67" i="1" s="1"/>
  <c r="A73" i="1" s="1"/>
  <c r="A79" i="1" s="1"/>
  <c r="A85" i="1" s="1"/>
  <c r="A91" i="1" s="1"/>
  <c r="A97" i="1" s="1"/>
  <c r="A103" i="1" s="1"/>
  <c r="A110" i="1" s="1"/>
  <c r="A116" i="1" s="1"/>
  <c r="A122" i="1" s="1"/>
  <c r="A128" i="1" s="1"/>
  <c r="A136" i="1" s="1"/>
  <c r="A143" i="1" s="1"/>
  <c r="A150" i="1" s="1"/>
  <c r="A157" i="1" s="1"/>
  <c r="A163" i="1" s="1"/>
  <c r="A171" i="1" s="1"/>
  <c r="A179" i="1" s="1"/>
  <c r="A186" i="1" s="1"/>
  <c r="F7" i="1" l="1"/>
  <c r="H7" i="1" s="1"/>
  <c r="H9" i="1"/>
</calcChain>
</file>

<file path=xl/sharedStrings.xml><?xml version="1.0" encoding="utf-8"?>
<sst xmlns="http://schemas.openxmlformats.org/spreadsheetml/2006/main" count="765" uniqueCount="214">
  <si>
    <t>序号</t>
  </si>
  <si>
    <t>班级</t>
  </si>
  <si>
    <t>专业类别</t>
  </si>
  <si>
    <t>课程名称</t>
  </si>
  <si>
    <t>学分</t>
  </si>
  <si>
    <t>学分合计</t>
  </si>
  <si>
    <t>每学分收费(元）</t>
  </si>
  <si>
    <t>学分费合计（元）</t>
  </si>
  <si>
    <t>代办费</t>
  </si>
  <si>
    <t>辅导员</t>
  </si>
  <si>
    <t>2022秋机电一体化技术</t>
  </si>
  <si>
    <t>2023春财务管理</t>
  </si>
  <si>
    <t>2023春大数据与会计</t>
  </si>
  <si>
    <t>2023春工商企业管理</t>
  </si>
  <si>
    <t>2023春行政管理</t>
  </si>
  <si>
    <t>2023春行政管理（新农村建设学院）</t>
  </si>
  <si>
    <t>2023春机电一体化技术</t>
  </si>
  <si>
    <t>2023春机械电子工程</t>
  </si>
  <si>
    <t>2023春软件工程</t>
  </si>
  <si>
    <t>2023春市场营销</t>
  </si>
  <si>
    <t>2023春现代物流管理</t>
  </si>
  <si>
    <t>2023春学前教育</t>
  </si>
  <si>
    <t>2023秋财务管理</t>
  </si>
  <si>
    <t>2023秋大数据与会计</t>
  </si>
  <si>
    <t>2023秋工商企业管理</t>
  </si>
  <si>
    <t>2023秋行政管理</t>
  </si>
  <si>
    <t>2023秋行政管理（新农村建设学院）</t>
  </si>
  <si>
    <t>2023秋机电一体化技术</t>
  </si>
  <si>
    <t>2023秋机械电子工程</t>
  </si>
  <si>
    <t>2023秋市场营销</t>
  </si>
  <si>
    <t>2023秋现代物流管理</t>
  </si>
  <si>
    <t>2023秋智慧健康养老服务与管理</t>
  </si>
  <si>
    <t>2024春财务管理</t>
  </si>
  <si>
    <t>2024春大数据与会计</t>
  </si>
  <si>
    <t>2024春工商企业管理</t>
  </si>
  <si>
    <t>2024春行政管理</t>
  </si>
  <si>
    <t>2024春行政管理（新农村建设学院）</t>
  </si>
  <si>
    <t>2024春机电一体化技术</t>
  </si>
  <si>
    <t>2024春机械电子工程</t>
  </si>
  <si>
    <t>2024春软件工程</t>
  </si>
  <si>
    <t>2024春市场营销</t>
  </si>
  <si>
    <t>2024春学前教育</t>
  </si>
  <si>
    <t>2024秋财务管理</t>
  </si>
  <si>
    <t>2024秋大数据与会计</t>
  </si>
  <si>
    <t>2024秋工商企业管理</t>
  </si>
  <si>
    <t>2024秋行政管理</t>
  </si>
  <si>
    <t>2024秋行政管理（新农村建设学院）</t>
  </si>
  <si>
    <t>2024秋机电一体化技术</t>
  </si>
  <si>
    <t>2024秋机械电子工程</t>
  </si>
  <si>
    <t>2024秋计算机应用技术</t>
  </si>
  <si>
    <t>2024秋市场营销</t>
  </si>
  <si>
    <t>上海开放大学奉贤分校2024-2025学年第二学期各班收费标准</t>
    <phoneticPr fontId="4" type="noConversion"/>
  </si>
  <si>
    <t>上开专科</t>
  </si>
  <si>
    <t>上开本科</t>
  </si>
  <si>
    <t>毕业作业</t>
  </si>
  <si>
    <t>计算机三维绘图</t>
  </si>
  <si>
    <t>毕业论文（财管本）</t>
  </si>
  <si>
    <t>资产评估</t>
  </si>
  <si>
    <t>毕业设计（机电本）</t>
  </si>
  <si>
    <t>毕业实习（机电本）</t>
  </si>
  <si>
    <t>毕业实习（软工本）</t>
  </si>
  <si>
    <t>电子商务导论</t>
  </si>
  <si>
    <t>毕业设计（软工本）</t>
  </si>
  <si>
    <t>毕业论文（市场本）</t>
  </si>
  <si>
    <t>毕业论文（行管本）</t>
  </si>
  <si>
    <t>毕业论文（学前本）</t>
  </si>
  <si>
    <t>毕业作业（会计专）</t>
  </si>
  <si>
    <t>财务管理</t>
  </si>
  <si>
    <t>毕业作业（工商专）</t>
  </si>
  <si>
    <t>个人理财</t>
  </si>
  <si>
    <t>电气传动技术及应用</t>
  </si>
  <si>
    <t>数控机床与编程</t>
  </si>
  <si>
    <t>液压与气动技术</t>
  </si>
  <si>
    <t>毕业作业（物流专）</t>
  </si>
  <si>
    <t>土地规划与村镇建设</t>
  </si>
  <si>
    <t>毕业作业（行政农村专）</t>
  </si>
  <si>
    <t>证券投资学</t>
  </si>
  <si>
    <t>智能财务</t>
  </si>
  <si>
    <t>企业内部控制实务</t>
  </si>
  <si>
    <t>财务管理模拟实践</t>
  </si>
  <si>
    <t>过程控制技术</t>
  </si>
  <si>
    <t>生产过程自动化实训</t>
  </si>
  <si>
    <t>机电一体化系统设计</t>
  </si>
  <si>
    <t>社会实践（市场本）</t>
  </si>
  <si>
    <t>客户关系管理理论与实务</t>
  </si>
  <si>
    <t>新媒体营销</t>
  </si>
  <si>
    <t>社会实践（行管本）</t>
  </si>
  <si>
    <t>城市公共服务理论与方法</t>
  </si>
  <si>
    <t>政府公共关系</t>
  </si>
  <si>
    <t>行政管理案例分析</t>
  </si>
  <si>
    <t>财务报表解释</t>
  </si>
  <si>
    <t>会计模拟操作实践</t>
  </si>
  <si>
    <t>管理会计</t>
  </si>
  <si>
    <t>统计学基础与应用</t>
  </si>
  <si>
    <t>社会调查（工商专）</t>
  </si>
  <si>
    <t>工商企业经营管理</t>
  </si>
  <si>
    <t>企业文化</t>
  </si>
  <si>
    <t>传感器原理与应用</t>
  </si>
  <si>
    <t>可编程控制器及应用</t>
  </si>
  <si>
    <t>机械制造工艺基础与夹具</t>
  </si>
  <si>
    <t>金属切削原理与刀具</t>
  </si>
  <si>
    <t>社会实践（物流专）</t>
  </si>
  <si>
    <t>信息技术与智慧物流</t>
  </si>
  <si>
    <t>领导力开发</t>
  </si>
  <si>
    <t>社会实践（行政农村专）</t>
  </si>
  <si>
    <t>行政管理实务</t>
  </si>
  <si>
    <t>生态环保概论</t>
  </si>
  <si>
    <t>社会保障理论与实务</t>
  </si>
  <si>
    <t>养老机构经营与管理</t>
  </si>
  <si>
    <t>老年心理护理</t>
  </si>
  <si>
    <t>养生保健技能</t>
  </si>
  <si>
    <t>综合实训（老服专）</t>
  </si>
  <si>
    <t>管理学原理</t>
  </si>
  <si>
    <t>心理健康</t>
  </si>
  <si>
    <t>企业战略与风险管理</t>
  </si>
  <si>
    <t>中国共产党历史</t>
  </si>
  <si>
    <t>金融学</t>
  </si>
  <si>
    <t>电气控制与PLC应用</t>
  </si>
  <si>
    <t>机械设计基础</t>
  </si>
  <si>
    <t>机械制造技术</t>
  </si>
  <si>
    <t>机电系统建模与仿真</t>
  </si>
  <si>
    <t>电力传动控制系统</t>
  </si>
  <si>
    <t>Python语言基础</t>
  </si>
  <si>
    <t>数据库原理及应用</t>
  </si>
  <si>
    <t>数据科学</t>
  </si>
  <si>
    <t>信息安全</t>
  </si>
  <si>
    <t>软件工程</t>
  </si>
  <si>
    <t>人工智能导论</t>
  </si>
  <si>
    <t>财务分析与决策</t>
  </si>
  <si>
    <t>渠道管理</t>
  </si>
  <si>
    <t>人力资源管理</t>
  </si>
  <si>
    <t>公共政策学</t>
  </si>
  <si>
    <t>基层社会治理</t>
  </si>
  <si>
    <t>城市管理学</t>
  </si>
  <si>
    <t>团队建设与管理</t>
  </si>
  <si>
    <t>婴幼儿回应性照护</t>
  </si>
  <si>
    <t>学前儿童游戏活动与指导</t>
  </si>
  <si>
    <t>教育法学</t>
  </si>
  <si>
    <t>学前儿童家庭教育与指导</t>
  </si>
  <si>
    <t>税法基础</t>
  </si>
  <si>
    <t>会计信息系统（专）</t>
  </si>
  <si>
    <t>大学英语（2）</t>
  </si>
  <si>
    <t>成本会计</t>
  </si>
  <si>
    <t>财务会计（2）</t>
  </si>
  <si>
    <t>基础会计</t>
  </si>
  <si>
    <t>运营管理</t>
  </si>
  <si>
    <t>管理心理学</t>
  </si>
  <si>
    <t>机械技术基础</t>
  </si>
  <si>
    <t>智能制造综合实训</t>
  </si>
  <si>
    <t>社会调查实务</t>
  </si>
  <si>
    <t>城郊经济管理与服务</t>
  </si>
  <si>
    <t>应用文写作</t>
  </si>
  <si>
    <t>公关与社交礼仪</t>
  </si>
  <si>
    <t>农村政策与法规</t>
  </si>
  <si>
    <t>财务管理（补）</t>
  </si>
  <si>
    <t>大学英语（4）</t>
  </si>
  <si>
    <t>财务报表分析</t>
  </si>
  <si>
    <t>信息检索与利用</t>
  </si>
  <si>
    <t>马克思主义基本原理</t>
  </si>
  <si>
    <t>企业集团财务管理</t>
  </si>
  <si>
    <t>习近平新时代中国特色社会主义思想概论</t>
  </si>
  <si>
    <t>传感器与测试基础</t>
  </si>
  <si>
    <t>互联网+创新创业</t>
  </si>
  <si>
    <t>工程力学</t>
  </si>
  <si>
    <t>液压与气动技术（补）</t>
  </si>
  <si>
    <t>自动控制原理</t>
  </si>
  <si>
    <t>品牌管理</t>
  </si>
  <si>
    <t>市场调研与分析</t>
  </si>
  <si>
    <t>顾客消费心理与行为</t>
  </si>
  <si>
    <t>公共经济学</t>
  </si>
  <si>
    <t>公共伦理学</t>
  </si>
  <si>
    <t>公共部门人力资源管理</t>
  </si>
  <si>
    <t>Excel在财会中的应用</t>
  </si>
  <si>
    <t>西方经济学概论</t>
  </si>
  <si>
    <t>大学英语（1）</t>
  </si>
  <si>
    <t>财务会计（1）</t>
  </si>
  <si>
    <t>毛泽东思想和中国特色社会主义理论体系概论</t>
  </si>
  <si>
    <t>人力资源管理概论</t>
  </si>
  <si>
    <t>办公自动化</t>
  </si>
  <si>
    <t>市场营销学</t>
  </si>
  <si>
    <t>计算机辅助设计</t>
  </si>
  <si>
    <t>电工电子技术</t>
  </si>
  <si>
    <t>网络操作系统实践</t>
  </si>
  <si>
    <t>程序设计I</t>
  </si>
  <si>
    <t>多媒体技术及应用</t>
  </si>
  <si>
    <t>数据库概论</t>
  </si>
  <si>
    <t>农村基层组织管理</t>
  </si>
  <si>
    <t>现代人力资源开发与管理</t>
  </si>
  <si>
    <t>法律基础与实务</t>
  </si>
  <si>
    <t>行政管理原理与方法</t>
  </si>
  <si>
    <t>吴琦</t>
  </si>
  <si>
    <t>陈秋慧</t>
  </si>
  <si>
    <t>褚冬梅</t>
  </si>
  <si>
    <t>李林华</t>
  </si>
  <si>
    <t>吴蔚</t>
  </si>
  <si>
    <t>周海燕</t>
  </si>
  <si>
    <t>唐春梅</t>
  </si>
  <si>
    <t>卫吉华</t>
  </si>
  <si>
    <t>朱冬梅</t>
  </si>
  <si>
    <t>房列荣</t>
  </si>
  <si>
    <t>胡秀琴</t>
  </si>
  <si>
    <t>周晓峰</t>
  </si>
  <si>
    <t>胡皖青</t>
  </si>
  <si>
    <t xml:space="preserve">补专费另收 </t>
    <phoneticPr fontId="3" type="noConversion"/>
  </si>
  <si>
    <t>补专费另收</t>
    <phoneticPr fontId="3" type="noConversion"/>
  </si>
  <si>
    <t>习近平新时代中国特色社会主义思想概论</t>
    <phoneticPr fontId="3" type="noConversion"/>
  </si>
  <si>
    <t>待定</t>
    <phoneticPr fontId="3" type="noConversion"/>
  </si>
  <si>
    <t xml:space="preserve"> 4、各班收费标准见下表：</t>
    <phoneticPr fontId="4" type="noConversion"/>
  </si>
  <si>
    <t xml:space="preserve"> 1、缴费时间：2月12日-2月18日建设银行网上缴款</t>
    <phoneticPr fontId="4" type="noConversion"/>
  </si>
  <si>
    <t xml:space="preserve"> 2、领取教材时间、地点：3月1日、电大路校区(以在银行成功缴费为准）</t>
    <phoneticPr fontId="4" type="noConversion"/>
  </si>
  <si>
    <t xml:space="preserve"> 3、上课时间： 3月2日起（具体见课表） </t>
    <phoneticPr fontId="4" type="noConversion"/>
  </si>
  <si>
    <t>联系电话和投诉电话：57411135</t>
    <phoneticPr fontId="3" type="noConversion"/>
  </si>
  <si>
    <t>上海开放大学奉贤分校教务处</t>
    <phoneticPr fontId="4" type="noConversion"/>
  </si>
  <si>
    <t>2025年2月5日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</si>
</sst>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6"/>
      <color theme="1"/>
      <name val="仿宋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b/>
      <sz val="14"/>
      <name val="仿宋"/>
      <family val="3"/>
      <charset val="134"/>
    </font>
    <font>
      <sz val="14"/>
      <name val="仿宋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</patternFill>
    </fill>
    <fill>
      <patternFill patternType="solid">
        <fgColor rgb="FF70AD47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58" fontId="7" fillId="0" borderId="0" xfId="0" applyNumberFormat="1" applyFont="1">
      <alignment vertical="center"/>
    </xf>
    <xf numFmtId="31" fontId="7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5"/>
  <sheetViews>
    <sheetView tabSelected="1" workbookViewId="0">
      <selection activeCell="D16" sqref="D16"/>
    </sheetView>
  </sheetViews>
  <sheetFormatPr defaultRowHeight="14" x14ac:dyDescent="0.3"/>
  <cols>
    <col min="1" max="1" width="7.25" customWidth="1"/>
    <col min="2" max="2" width="20.25" style="5" customWidth="1"/>
    <col min="3" max="3" width="9.25" style="1" customWidth="1"/>
    <col min="4" max="4" width="22.75" style="5" customWidth="1"/>
    <col min="10" max="10" width="8.6640625" hidden="1" customWidth="1"/>
  </cols>
  <sheetData>
    <row r="1" spans="1:10" ht="21" x14ac:dyDescent="0.3">
      <c r="A1" s="22" t="s">
        <v>51</v>
      </c>
      <c r="B1" s="23"/>
      <c r="C1" s="23"/>
      <c r="D1" s="23"/>
      <c r="E1" s="23"/>
      <c r="F1" s="23"/>
      <c r="G1" s="23"/>
      <c r="H1" s="23"/>
      <c r="I1" s="24"/>
      <c r="J1" s="1"/>
    </row>
    <row r="2" spans="1:10" ht="17.5" x14ac:dyDescent="0.3">
      <c r="A2" s="11" t="s">
        <v>208</v>
      </c>
      <c r="B2" s="11"/>
      <c r="C2" s="12"/>
      <c r="D2" s="11"/>
    </row>
    <row r="3" spans="1:10" ht="17.5" x14ac:dyDescent="0.3">
      <c r="A3" s="11" t="s">
        <v>209</v>
      </c>
      <c r="B3" s="11"/>
      <c r="C3" s="12"/>
      <c r="D3" s="11"/>
    </row>
    <row r="4" spans="1:10" ht="17.5" x14ac:dyDescent="0.3">
      <c r="A4" s="11" t="s">
        <v>210</v>
      </c>
      <c r="B4" s="11"/>
      <c r="C4" s="13"/>
      <c r="D4" s="11"/>
    </row>
    <row r="5" spans="1:10" ht="17.5" x14ac:dyDescent="0.3">
      <c r="A5" s="11" t="s">
        <v>207</v>
      </c>
      <c r="B5" s="11"/>
      <c r="C5" s="13"/>
      <c r="D5" s="11"/>
    </row>
    <row r="6" spans="1:10" ht="28" x14ac:dyDescent="0.3">
      <c r="A6" s="2" t="s">
        <v>0</v>
      </c>
      <c r="B6" s="3" t="s">
        <v>1</v>
      </c>
      <c r="C6" s="2" t="s">
        <v>2</v>
      </c>
      <c r="D6" s="3" t="s">
        <v>3</v>
      </c>
      <c r="E6" s="2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4" t="s">
        <v>9</v>
      </c>
    </row>
    <row r="7" spans="1:10" x14ac:dyDescent="0.3">
      <c r="A7" s="19">
        <f>MAX(A$6:A6)+1</f>
        <v>1</v>
      </c>
      <c r="B7" s="9" t="s">
        <v>10</v>
      </c>
      <c r="C7" s="6" t="s">
        <v>52</v>
      </c>
      <c r="D7" s="8" t="s">
        <v>54</v>
      </c>
      <c r="E7" s="7">
        <v>6</v>
      </c>
      <c r="F7" s="19">
        <f>SUM(E7:E199)-SUM(F8:F199)</f>
        <v>10</v>
      </c>
      <c r="G7" s="19">
        <v>110</v>
      </c>
      <c r="H7" s="19">
        <f t="shared" ref="H7:H35" si="0">F7*G7</f>
        <v>1100</v>
      </c>
      <c r="I7" s="19">
        <v>86.2</v>
      </c>
      <c r="J7" s="16" t="s">
        <v>190</v>
      </c>
    </row>
    <row r="8" spans="1:10" x14ac:dyDescent="0.3">
      <c r="A8" s="21"/>
      <c r="B8" s="9" t="s">
        <v>10</v>
      </c>
      <c r="C8" s="6" t="s">
        <v>52</v>
      </c>
      <c r="D8" s="8" t="s">
        <v>55</v>
      </c>
      <c r="E8" s="7">
        <v>4</v>
      </c>
      <c r="F8" s="21"/>
      <c r="G8" s="21"/>
      <c r="H8" s="21"/>
      <c r="I8" s="21"/>
      <c r="J8" s="16" t="s">
        <v>190</v>
      </c>
    </row>
    <row r="9" spans="1:10" x14ac:dyDescent="0.3">
      <c r="A9" s="19">
        <f>MAX(A$6:A8)+1</f>
        <v>2</v>
      </c>
      <c r="B9" s="9" t="s">
        <v>11</v>
      </c>
      <c r="C9" s="6" t="s">
        <v>53</v>
      </c>
      <c r="D9" s="8" t="s">
        <v>56</v>
      </c>
      <c r="E9" s="7">
        <v>5</v>
      </c>
      <c r="F9" s="19">
        <f t="shared" ref="F9:F35" si="1">SUM(E9:E201)-SUM(F10:F201)</f>
        <v>9</v>
      </c>
      <c r="G9" s="19">
        <v>160</v>
      </c>
      <c r="H9" s="19">
        <f t="shared" si="0"/>
        <v>1440</v>
      </c>
      <c r="I9" s="19">
        <v>53</v>
      </c>
      <c r="J9" s="6" t="s">
        <v>191</v>
      </c>
    </row>
    <row r="10" spans="1:10" x14ac:dyDescent="0.3">
      <c r="A10" s="21"/>
      <c r="B10" s="9" t="s">
        <v>11</v>
      </c>
      <c r="C10" s="6" t="s">
        <v>53</v>
      </c>
      <c r="D10" s="8" t="s">
        <v>57</v>
      </c>
      <c r="E10" s="7">
        <v>4</v>
      </c>
      <c r="F10" s="21"/>
      <c r="G10" s="21"/>
      <c r="H10" s="21"/>
      <c r="I10" s="21"/>
      <c r="J10" s="6" t="s">
        <v>191</v>
      </c>
    </row>
    <row r="11" spans="1:10" x14ac:dyDescent="0.3">
      <c r="A11" s="19">
        <f>MAX(A$6:A10)+1</f>
        <v>3</v>
      </c>
      <c r="B11" s="9" t="s">
        <v>12</v>
      </c>
      <c r="C11" s="6" t="s">
        <v>52</v>
      </c>
      <c r="D11" s="8" t="s">
        <v>66</v>
      </c>
      <c r="E11" s="7">
        <v>5</v>
      </c>
      <c r="F11" s="19">
        <f t="shared" si="1"/>
        <v>11</v>
      </c>
      <c r="G11" s="19">
        <v>120</v>
      </c>
      <c r="H11" s="19">
        <f t="shared" si="0"/>
        <v>1320</v>
      </c>
      <c r="I11" s="19">
        <v>96</v>
      </c>
      <c r="J11" s="6" t="s">
        <v>195</v>
      </c>
    </row>
    <row r="12" spans="1:10" x14ac:dyDescent="0.3">
      <c r="A12" s="20"/>
      <c r="B12" s="9" t="s">
        <v>12</v>
      </c>
      <c r="C12" s="6" t="s">
        <v>52</v>
      </c>
      <c r="D12" s="8" t="s">
        <v>61</v>
      </c>
      <c r="E12" s="7">
        <v>2</v>
      </c>
      <c r="F12" s="20"/>
      <c r="G12" s="20"/>
      <c r="H12" s="20"/>
      <c r="I12" s="20"/>
      <c r="J12" s="6" t="s">
        <v>195</v>
      </c>
    </row>
    <row r="13" spans="1:10" x14ac:dyDescent="0.3">
      <c r="A13" s="21"/>
      <c r="B13" s="9" t="s">
        <v>12</v>
      </c>
      <c r="C13" s="6" t="s">
        <v>52</v>
      </c>
      <c r="D13" s="8" t="s">
        <v>67</v>
      </c>
      <c r="E13" s="7">
        <v>4</v>
      </c>
      <c r="F13" s="21"/>
      <c r="G13" s="21"/>
      <c r="H13" s="21"/>
      <c r="I13" s="21"/>
      <c r="J13" s="6" t="s">
        <v>195</v>
      </c>
    </row>
    <row r="14" spans="1:10" x14ac:dyDescent="0.3">
      <c r="A14" s="9">
        <f>MAX(A$6:A13)+1</f>
        <v>4</v>
      </c>
      <c r="B14" s="9" t="s">
        <v>13</v>
      </c>
      <c r="C14" s="6" t="s">
        <v>52</v>
      </c>
      <c r="D14" s="8" t="s">
        <v>68</v>
      </c>
      <c r="E14" s="7">
        <v>5</v>
      </c>
      <c r="F14" s="9">
        <f t="shared" si="1"/>
        <v>5</v>
      </c>
      <c r="G14" s="9">
        <v>120</v>
      </c>
      <c r="H14" s="9">
        <f t="shared" si="0"/>
        <v>600</v>
      </c>
      <c r="I14" s="9">
        <v>8</v>
      </c>
      <c r="J14" s="6" t="s">
        <v>193</v>
      </c>
    </row>
    <row r="15" spans="1:10" x14ac:dyDescent="0.3">
      <c r="A15" s="9">
        <f>MAX(A$6:A14)+1</f>
        <v>5</v>
      </c>
      <c r="B15" s="9" t="s">
        <v>14</v>
      </c>
      <c r="C15" s="6" t="s">
        <v>53</v>
      </c>
      <c r="D15" s="8" t="s">
        <v>64</v>
      </c>
      <c r="E15" s="7">
        <v>5</v>
      </c>
      <c r="F15" s="9">
        <f t="shared" si="1"/>
        <v>5</v>
      </c>
      <c r="G15" s="9">
        <v>160</v>
      </c>
      <c r="H15" s="9">
        <f t="shared" si="0"/>
        <v>800</v>
      </c>
      <c r="I15" s="9">
        <v>46</v>
      </c>
      <c r="J15" s="6" t="s">
        <v>193</v>
      </c>
    </row>
    <row r="16" spans="1:10" ht="28" x14ac:dyDescent="0.3">
      <c r="A16" s="19">
        <f>MAX(A$6:A15)+1</f>
        <v>6</v>
      </c>
      <c r="B16" s="9" t="s">
        <v>15</v>
      </c>
      <c r="C16" s="6" t="s">
        <v>52</v>
      </c>
      <c r="D16" s="8" t="s">
        <v>74</v>
      </c>
      <c r="E16" s="7">
        <v>4</v>
      </c>
      <c r="F16" s="19">
        <f t="shared" si="1"/>
        <v>9</v>
      </c>
      <c r="G16" s="19">
        <v>120</v>
      </c>
      <c r="H16" s="19">
        <f t="shared" si="0"/>
        <v>1080</v>
      </c>
      <c r="I16" s="19">
        <v>62</v>
      </c>
      <c r="J16" s="6" t="s">
        <v>194</v>
      </c>
    </row>
    <row r="17" spans="1:10" ht="28" x14ac:dyDescent="0.3">
      <c r="A17" s="21"/>
      <c r="B17" s="9" t="s">
        <v>15</v>
      </c>
      <c r="C17" s="6" t="s">
        <v>52</v>
      </c>
      <c r="D17" s="8" t="s">
        <v>75</v>
      </c>
      <c r="E17" s="7">
        <v>5</v>
      </c>
      <c r="F17" s="21"/>
      <c r="G17" s="21"/>
      <c r="H17" s="21"/>
      <c r="I17" s="21"/>
      <c r="J17" s="6" t="s">
        <v>194</v>
      </c>
    </row>
    <row r="18" spans="1:10" x14ac:dyDescent="0.3">
      <c r="A18" s="19">
        <f>MAX(A$6:A17)+1</f>
        <v>7</v>
      </c>
      <c r="B18" s="9" t="s">
        <v>16</v>
      </c>
      <c r="C18" s="6" t="s">
        <v>52</v>
      </c>
      <c r="D18" s="8" t="s">
        <v>69</v>
      </c>
      <c r="E18" s="7">
        <v>2</v>
      </c>
      <c r="F18" s="19">
        <f t="shared" si="1"/>
        <v>14</v>
      </c>
      <c r="G18" s="19">
        <v>110</v>
      </c>
      <c r="H18" s="19">
        <f t="shared" si="0"/>
        <v>1540</v>
      </c>
      <c r="I18" s="19">
        <v>218.8</v>
      </c>
      <c r="J18" s="6" t="s">
        <v>190</v>
      </c>
    </row>
    <row r="19" spans="1:10" x14ac:dyDescent="0.3">
      <c r="A19" s="20"/>
      <c r="B19" s="9" t="s">
        <v>16</v>
      </c>
      <c r="C19" s="6" t="s">
        <v>52</v>
      </c>
      <c r="D19" s="8" t="s">
        <v>70</v>
      </c>
      <c r="E19" s="7">
        <v>4</v>
      </c>
      <c r="F19" s="20"/>
      <c r="G19" s="20"/>
      <c r="H19" s="20"/>
      <c r="I19" s="20"/>
      <c r="J19" s="6" t="s">
        <v>190</v>
      </c>
    </row>
    <row r="20" spans="1:10" x14ac:dyDescent="0.3">
      <c r="A20" s="20"/>
      <c r="B20" s="9" t="s">
        <v>16</v>
      </c>
      <c r="C20" s="6" t="s">
        <v>52</v>
      </c>
      <c r="D20" s="8" t="s">
        <v>71</v>
      </c>
      <c r="E20" s="7">
        <v>4</v>
      </c>
      <c r="F20" s="20"/>
      <c r="G20" s="20"/>
      <c r="H20" s="20"/>
      <c r="I20" s="20"/>
      <c r="J20" s="6" t="s">
        <v>190</v>
      </c>
    </row>
    <row r="21" spans="1:10" x14ac:dyDescent="0.3">
      <c r="A21" s="21"/>
      <c r="B21" s="9" t="s">
        <v>16</v>
      </c>
      <c r="C21" s="6" t="s">
        <v>52</v>
      </c>
      <c r="D21" s="8" t="s">
        <v>72</v>
      </c>
      <c r="E21" s="7">
        <v>4</v>
      </c>
      <c r="F21" s="21"/>
      <c r="G21" s="21"/>
      <c r="H21" s="21"/>
      <c r="I21" s="21"/>
      <c r="J21" s="6" t="s">
        <v>190</v>
      </c>
    </row>
    <row r="22" spans="1:10" x14ac:dyDescent="0.3">
      <c r="A22" s="19">
        <f>MAX(A$6:A21)+1</f>
        <v>8</v>
      </c>
      <c r="B22" s="9" t="s">
        <v>17</v>
      </c>
      <c r="C22" s="6" t="s">
        <v>53</v>
      </c>
      <c r="D22" s="8" t="s">
        <v>58</v>
      </c>
      <c r="E22" s="7">
        <v>8</v>
      </c>
      <c r="F22" s="19">
        <f t="shared" si="1"/>
        <v>10</v>
      </c>
      <c r="G22" s="19">
        <v>160</v>
      </c>
      <c r="H22" s="19">
        <f t="shared" si="0"/>
        <v>1600</v>
      </c>
      <c r="I22" s="19">
        <v>8</v>
      </c>
      <c r="J22" s="6" t="s">
        <v>192</v>
      </c>
    </row>
    <row r="23" spans="1:10" x14ac:dyDescent="0.3">
      <c r="A23" s="21"/>
      <c r="B23" s="9" t="s">
        <v>17</v>
      </c>
      <c r="C23" s="6" t="s">
        <v>53</v>
      </c>
      <c r="D23" s="8" t="s">
        <v>59</v>
      </c>
      <c r="E23" s="7">
        <v>2</v>
      </c>
      <c r="F23" s="21"/>
      <c r="G23" s="21"/>
      <c r="H23" s="21"/>
      <c r="I23" s="21"/>
      <c r="J23" s="6" t="s">
        <v>192</v>
      </c>
    </row>
    <row r="24" spans="1:10" x14ac:dyDescent="0.3">
      <c r="A24" s="17">
        <f>MAX(A$6:A23)+1</f>
        <v>9</v>
      </c>
      <c r="B24" s="9" t="s">
        <v>18</v>
      </c>
      <c r="C24" s="6" t="s">
        <v>53</v>
      </c>
      <c r="D24" s="8" t="s">
        <v>60</v>
      </c>
      <c r="E24" s="7">
        <v>2</v>
      </c>
      <c r="F24" s="17">
        <f t="shared" si="1"/>
        <v>12</v>
      </c>
      <c r="G24" s="17">
        <v>160</v>
      </c>
      <c r="H24" s="17">
        <f t="shared" si="0"/>
        <v>1920</v>
      </c>
      <c r="I24" s="17">
        <v>64</v>
      </c>
      <c r="J24" s="6" t="s">
        <v>193</v>
      </c>
    </row>
    <row r="25" spans="1:10" x14ac:dyDescent="0.3">
      <c r="A25" s="17"/>
      <c r="B25" s="9" t="s">
        <v>18</v>
      </c>
      <c r="C25" s="6" t="s">
        <v>53</v>
      </c>
      <c r="D25" s="8" t="s">
        <v>61</v>
      </c>
      <c r="E25" s="7">
        <v>2</v>
      </c>
      <c r="F25" s="17"/>
      <c r="G25" s="17"/>
      <c r="H25" s="17"/>
      <c r="I25" s="17"/>
      <c r="J25" s="6" t="s">
        <v>193</v>
      </c>
    </row>
    <row r="26" spans="1:10" x14ac:dyDescent="0.3">
      <c r="A26" s="17"/>
      <c r="B26" s="9" t="s">
        <v>18</v>
      </c>
      <c r="C26" s="6" t="s">
        <v>53</v>
      </c>
      <c r="D26" s="8" t="s">
        <v>62</v>
      </c>
      <c r="E26" s="7">
        <v>8</v>
      </c>
      <c r="F26" s="17"/>
      <c r="G26" s="17"/>
      <c r="H26" s="17"/>
      <c r="I26" s="17"/>
      <c r="J26" s="6" t="s">
        <v>193</v>
      </c>
    </row>
    <row r="27" spans="1:10" x14ac:dyDescent="0.3">
      <c r="A27" s="9">
        <f>MAX(A$6:A26)+1</f>
        <v>10</v>
      </c>
      <c r="B27" s="9" t="s">
        <v>19</v>
      </c>
      <c r="C27" s="6" t="s">
        <v>53</v>
      </c>
      <c r="D27" s="8" t="s">
        <v>63</v>
      </c>
      <c r="E27" s="7">
        <v>5</v>
      </c>
      <c r="F27" s="9">
        <f t="shared" si="1"/>
        <v>5</v>
      </c>
      <c r="G27" s="9">
        <v>160</v>
      </c>
      <c r="H27" s="9">
        <f t="shared" si="0"/>
        <v>800</v>
      </c>
      <c r="I27" s="9">
        <v>8</v>
      </c>
      <c r="J27" s="6" t="s">
        <v>194</v>
      </c>
    </row>
    <row r="28" spans="1:10" x14ac:dyDescent="0.3">
      <c r="A28" s="17">
        <f>MAX(A$6:A27)+1</f>
        <v>11</v>
      </c>
      <c r="B28" s="9" t="s">
        <v>20</v>
      </c>
      <c r="C28" s="6" t="s">
        <v>52</v>
      </c>
      <c r="D28" s="8" t="s">
        <v>73</v>
      </c>
      <c r="E28" s="7">
        <v>5</v>
      </c>
      <c r="F28" s="17">
        <f t="shared" si="1"/>
        <v>7</v>
      </c>
      <c r="G28" s="17">
        <v>120</v>
      </c>
      <c r="H28" s="17">
        <f t="shared" si="0"/>
        <v>840</v>
      </c>
      <c r="I28" s="17">
        <v>85</v>
      </c>
      <c r="J28" s="6" t="s">
        <v>196</v>
      </c>
    </row>
    <row r="29" spans="1:10" x14ac:dyDescent="0.3">
      <c r="A29" s="17"/>
      <c r="B29" s="9" t="s">
        <v>20</v>
      </c>
      <c r="C29" s="6" t="s">
        <v>52</v>
      </c>
      <c r="D29" s="8" t="s">
        <v>69</v>
      </c>
      <c r="E29" s="7">
        <v>2</v>
      </c>
      <c r="F29" s="17"/>
      <c r="G29" s="17"/>
      <c r="H29" s="17"/>
      <c r="I29" s="17"/>
      <c r="J29" s="6" t="s">
        <v>196</v>
      </c>
    </row>
    <row r="30" spans="1:10" x14ac:dyDescent="0.3">
      <c r="A30" s="9">
        <f>MAX(A$6:A29)+1</f>
        <v>12</v>
      </c>
      <c r="B30" s="9" t="s">
        <v>21</v>
      </c>
      <c r="C30" s="6" t="s">
        <v>53</v>
      </c>
      <c r="D30" s="8" t="s">
        <v>65</v>
      </c>
      <c r="E30" s="7">
        <v>5</v>
      </c>
      <c r="F30" s="9">
        <f t="shared" si="1"/>
        <v>5</v>
      </c>
      <c r="G30" s="9">
        <v>160</v>
      </c>
      <c r="H30" s="9">
        <f t="shared" si="0"/>
        <v>800</v>
      </c>
      <c r="I30" s="9">
        <v>36</v>
      </c>
      <c r="J30" s="16" t="s">
        <v>192</v>
      </c>
    </row>
    <row r="31" spans="1:10" x14ac:dyDescent="0.3">
      <c r="A31" s="17">
        <f>MAX(A$6:A30)+1</f>
        <v>13</v>
      </c>
      <c r="B31" s="9" t="s">
        <v>22</v>
      </c>
      <c r="C31" s="6" t="s">
        <v>53</v>
      </c>
      <c r="D31" s="8" t="s">
        <v>76</v>
      </c>
      <c r="E31" s="7">
        <v>4</v>
      </c>
      <c r="F31" s="17">
        <f t="shared" si="1"/>
        <v>15</v>
      </c>
      <c r="G31" s="17">
        <v>160</v>
      </c>
      <c r="H31" s="17">
        <f t="shared" si="0"/>
        <v>2400</v>
      </c>
      <c r="I31" s="17">
        <v>130</v>
      </c>
      <c r="J31" s="6" t="s">
        <v>197</v>
      </c>
    </row>
    <row r="32" spans="1:10" x14ac:dyDescent="0.3">
      <c r="A32" s="17"/>
      <c r="B32" s="9" t="s">
        <v>22</v>
      </c>
      <c r="C32" s="6" t="s">
        <v>53</v>
      </c>
      <c r="D32" s="8" t="s">
        <v>77</v>
      </c>
      <c r="E32" s="7">
        <v>3</v>
      </c>
      <c r="F32" s="17"/>
      <c r="G32" s="17"/>
      <c r="H32" s="17"/>
      <c r="I32" s="17"/>
      <c r="J32" s="6" t="s">
        <v>197</v>
      </c>
    </row>
    <row r="33" spans="1:10" x14ac:dyDescent="0.3">
      <c r="A33" s="17"/>
      <c r="B33" s="9" t="s">
        <v>22</v>
      </c>
      <c r="C33" s="6" t="s">
        <v>53</v>
      </c>
      <c r="D33" s="8" t="s">
        <v>78</v>
      </c>
      <c r="E33" s="7">
        <v>4</v>
      </c>
      <c r="F33" s="17"/>
      <c r="G33" s="17"/>
      <c r="H33" s="17"/>
      <c r="I33" s="17"/>
      <c r="J33" s="6" t="s">
        <v>197</v>
      </c>
    </row>
    <row r="34" spans="1:10" x14ac:dyDescent="0.3">
      <c r="A34" s="17"/>
      <c r="B34" s="9" t="s">
        <v>22</v>
      </c>
      <c r="C34" s="6" t="s">
        <v>53</v>
      </c>
      <c r="D34" s="8" t="s">
        <v>79</v>
      </c>
      <c r="E34" s="7">
        <v>4</v>
      </c>
      <c r="F34" s="17"/>
      <c r="G34" s="17"/>
      <c r="H34" s="17"/>
      <c r="I34" s="17"/>
      <c r="J34" s="6" t="s">
        <v>197</v>
      </c>
    </row>
    <row r="35" spans="1:10" x14ac:dyDescent="0.3">
      <c r="A35" s="17">
        <f>MAX(A$6:A34)+1</f>
        <v>14</v>
      </c>
      <c r="B35" s="9" t="s">
        <v>23</v>
      </c>
      <c r="C35" s="6" t="s">
        <v>52</v>
      </c>
      <c r="D35" s="8" t="s">
        <v>90</v>
      </c>
      <c r="E35" s="7">
        <v>4</v>
      </c>
      <c r="F35" s="17">
        <f t="shared" si="1"/>
        <v>15</v>
      </c>
      <c r="G35" s="17">
        <v>120</v>
      </c>
      <c r="H35" s="17">
        <f t="shared" si="0"/>
        <v>1800</v>
      </c>
      <c r="I35" s="17">
        <v>203.5</v>
      </c>
      <c r="J35" s="16" t="s">
        <v>199</v>
      </c>
    </row>
    <row r="36" spans="1:10" x14ac:dyDescent="0.3">
      <c r="A36" s="17"/>
      <c r="B36" s="9" t="s">
        <v>23</v>
      </c>
      <c r="C36" s="6" t="s">
        <v>52</v>
      </c>
      <c r="D36" s="8" t="s">
        <v>91</v>
      </c>
      <c r="E36" s="7">
        <v>3</v>
      </c>
      <c r="F36" s="17"/>
      <c r="G36" s="17"/>
      <c r="H36" s="17"/>
      <c r="I36" s="17"/>
      <c r="J36" s="16" t="s">
        <v>199</v>
      </c>
    </row>
    <row r="37" spans="1:10" x14ac:dyDescent="0.3">
      <c r="A37" s="17"/>
      <c r="B37" s="9" t="s">
        <v>23</v>
      </c>
      <c r="C37" s="6" t="s">
        <v>52</v>
      </c>
      <c r="D37" s="8" t="s">
        <v>92</v>
      </c>
      <c r="E37" s="7">
        <v>4</v>
      </c>
      <c r="F37" s="17"/>
      <c r="G37" s="17"/>
      <c r="H37" s="17"/>
      <c r="I37" s="17"/>
      <c r="J37" s="16" t="s">
        <v>199</v>
      </c>
    </row>
    <row r="38" spans="1:10" x14ac:dyDescent="0.3">
      <c r="A38" s="17"/>
      <c r="B38" s="9" t="s">
        <v>23</v>
      </c>
      <c r="C38" s="6" t="s">
        <v>52</v>
      </c>
      <c r="D38" s="8" t="s">
        <v>93</v>
      </c>
      <c r="E38" s="7">
        <v>4</v>
      </c>
      <c r="F38" s="17"/>
      <c r="G38" s="17"/>
      <c r="H38" s="17"/>
      <c r="I38" s="17"/>
      <c r="J38" s="16" t="s">
        <v>199</v>
      </c>
    </row>
    <row r="39" spans="1:10" x14ac:dyDescent="0.3">
      <c r="A39" s="17">
        <f>MAX(A$6:A38)+1</f>
        <v>15</v>
      </c>
      <c r="B39" s="9" t="s">
        <v>24</v>
      </c>
      <c r="C39" s="6" t="s">
        <v>52</v>
      </c>
      <c r="D39" s="8" t="s">
        <v>94</v>
      </c>
      <c r="E39" s="7">
        <v>3</v>
      </c>
      <c r="F39" s="17">
        <f t="shared" ref="F39:F67" si="2">SUM(E39:E231)-SUM(F40:F231)</f>
        <v>10</v>
      </c>
      <c r="G39" s="17">
        <v>120</v>
      </c>
      <c r="H39" s="17">
        <f t="shared" ref="H39:H67" si="3">F39*G39</f>
        <v>1200</v>
      </c>
      <c r="I39" s="17">
        <v>93</v>
      </c>
      <c r="J39" s="6" t="s">
        <v>199</v>
      </c>
    </row>
    <row r="40" spans="1:10" x14ac:dyDescent="0.3">
      <c r="A40" s="17"/>
      <c r="B40" s="9" t="s">
        <v>24</v>
      </c>
      <c r="C40" s="6" t="s">
        <v>52</v>
      </c>
      <c r="D40" s="8" t="s">
        <v>95</v>
      </c>
      <c r="E40" s="7">
        <v>4</v>
      </c>
      <c r="F40" s="17"/>
      <c r="G40" s="17"/>
      <c r="H40" s="17"/>
      <c r="I40" s="17"/>
      <c r="J40" s="6" t="s">
        <v>199</v>
      </c>
    </row>
    <row r="41" spans="1:10" x14ac:dyDescent="0.3">
      <c r="A41" s="17"/>
      <c r="B41" s="9" t="s">
        <v>24</v>
      </c>
      <c r="C41" s="6" t="s">
        <v>52</v>
      </c>
      <c r="D41" s="8" t="s">
        <v>96</v>
      </c>
      <c r="E41" s="7">
        <v>3</v>
      </c>
      <c r="F41" s="17"/>
      <c r="G41" s="17"/>
      <c r="H41" s="17"/>
      <c r="I41" s="17"/>
      <c r="J41" s="6" t="s">
        <v>199</v>
      </c>
    </row>
    <row r="42" spans="1:10" x14ac:dyDescent="0.3">
      <c r="A42" s="17">
        <f>MAX(A$6:A41)+1</f>
        <v>16</v>
      </c>
      <c r="B42" s="9" t="s">
        <v>25</v>
      </c>
      <c r="C42" s="6" t="s">
        <v>53</v>
      </c>
      <c r="D42" s="8" t="s">
        <v>86</v>
      </c>
      <c r="E42" s="7">
        <v>3</v>
      </c>
      <c r="F42" s="17">
        <f t="shared" si="2"/>
        <v>15</v>
      </c>
      <c r="G42" s="17">
        <v>160</v>
      </c>
      <c r="H42" s="17">
        <f t="shared" si="3"/>
        <v>2400</v>
      </c>
      <c r="I42" s="17">
        <v>166</v>
      </c>
      <c r="J42" s="6" t="s">
        <v>199</v>
      </c>
    </row>
    <row r="43" spans="1:10" x14ac:dyDescent="0.3">
      <c r="A43" s="17"/>
      <c r="B43" s="9" t="s">
        <v>25</v>
      </c>
      <c r="C43" s="6" t="s">
        <v>53</v>
      </c>
      <c r="D43" s="8" t="s">
        <v>87</v>
      </c>
      <c r="E43" s="7">
        <v>4</v>
      </c>
      <c r="F43" s="17"/>
      <c r="G43" s="17"/>
      <c r="H43" s="17"/>
      <c r="I43" s="17"/>
      <c r="J43" s="6" t="s">
        <v>199</v>
      </c>
    </row>
    <row r="44" spans="1:10" x14ac:dyDescent="0.3">
      <c r="A44" s="17"/>
      <c r="B44" s="9" t="s">
        <v>25</v>
      </c>
      <c r="C44" s="6" t="s">
        <v>53</v>
      </c>
      <c r="D44" s="8" t="s">
        <v>88</v>
      </c>
      <c r="E44" s="7">
        <v>4</v>
      </c>
      <c r="F44" s="17"/>
      <c r="G44" s="17"/>
      <c r="H44" s="17"/>
      <c r="I44" s="17"/>
      <c r="J44" s="6" t="s">
        <v>199</v>
      </c>
    </row>
    <row r="45" spans="1:10" x14ac:dyDescent="0.3">
      <c r="A45" s="17"/>
      <c r="B45" s="9" t="s">
        <v>25</v>
      </c>
      <c r="C45" s="6" t="s">
        <v>53</v>
      </c>
      <c r="D45" s="8" t="s">
        <v>89</v>
      </c>
      <c r="E45" s="7">
        <v>4</v>
      </c>
      <c r="F45" s="17"/>
      <c r="G45" s="17"/>
      <c r="H45" s="17"/>
      <c r="I45" s="17"/>
      <c r="J45" s="6" t="s">
        <v>199</v>
      </c>
    </row>
    <row r="46" spans="1:10" ht="28" x14ac:dyDescent="0.3">
      <c r="A46" s="17">
        <f>MAX(A$6:A45)+1</f>
        <v>17</v>
      </c>
      <c r="B46" s="9" t="s">
        <v>26</v>
      </c>
      <c r="C46" s="6" t="s">
        <v>52</v>
      </c>
      <c r="D46" s="8" t="s">
        <v>103</v>
      </c>
      <c r="E46" s="7">
        <v>3</v>
      </c>
      <c r="F46" s="17">
        <f t="shared" si="2"/>
        <v>18</v>
      </c>
      <c r="G46" s="17">
        <v>120</v>
      </c>
      <c r="H46" s="17">
        <f t="shared" si="3"/>
        <v>2160</v>
      </c>
      <c r="I46" s="17">
        <v>223</v>
      </c>
      <c r="J46" s="16" t="s">
        <v>192</v>
      </c>
    </row>
    <row r="47" spans="1:10" ht="28" x14ac:dyDescent="0.3">
      <c r="A47" s="17"/>
      <c r="B47" s="9" t="s">
        <v>26</v>
      </c>
      <c r="C47" s="6" t="s">
        <v>52</v>
      </c>
      <c r="D47" s="8" t="s">
        <v>104</v>
      </c>
      <c r="E47" s="7">
        <v>3</v>
      </c>
      <c r="F47" s="17"/>
      <c r="G47" s="17"/>
      <c r="H47" s="17"/>
      <c r="I47" s="17"/>
      <c r="J47" s="16" t="s">
        <v>192</v>
      </c>
    </row>
    <row r="48" spans="1:10" ht="28" x14ac:dyDescent="0.3">
      <c r="A48" s="17"/>
      <c r="B48" s="9" t="s">
        <v>26</v>
      </c>
      <c r="C48" s="6" t="s">
        <v>52</v>
      </c>
      <c r="D48" s="8" t="s">
        <v>105</v>
      </c>
      <c r="E48" s="7">
        <v>4</v>
      </c>
      <c r="F48" s="17"/>
      <c r="G48" s="17"/>
      <c r="H48" s="17"/>
      <c r="I48" s="17"/>
      <c r="J48" s="16" t="s">
        <v>192</v>
      </c>
    </row>
    <row r="49" spans="1:10" ht="28" x14ac:dyDescent="0.3">
      <c r="A49" s="17"/>
      <c r="B49" s="9" t="s">
        <v>26</v>
      </c>
      <c r="C49" s="6" t="s">
        <v>52</v>
      </c>
      <c r="D49" s="8" t="s">
        <v>106</v>
      </c>
      <c r="E49" s="7">
        <v>4</v>
      </c>
      <c r="F49" s="17"/>
      <c r="G49" s="17"/>
      <c r="H49" s="17"/>
      <c r="I49" s="17"/>
      <c r="J49" s="16" t="s">
        <v>192</v>
      </c>
    </row>
    <row r="50" spans="1:10" ht="28" x14ac:dyDescent="0.3">
      <c r="A50" s="17"/>
      <c r="B50" s="9" t="s">
        <v>26</v>
      </c>
      <c r="C50" s="6" t="s">
        <v>52</v>
      </c>
      <c r="D50" s="8" t="s">
        <v>107</v>
      </c>
      <c r="E50" s="7">
        <v>4</v>
      </c>
      <c r="F50" s="17"/>
      <c r="G50" s="17"/>
      <c r="H50" s="17"/>
      <c r="I50" s="17"/>
      <c r="J50" s="16" t="s">
        <v>192</v>
      </c>
    </row>
    <row r="51" spans="1:10" x14ac:dyDescent="0.3">
      <c r="A51" s="17">
        <f>MAX(A$6:A50)+1</f>
        <v>18</v>
      </c>
      <c r="B51" s="9" t="s">
        <v>27</v>
      </c>
      <c r="C51" s="6" t="s">
        <v>52</v>
      </c>
      <c r="D51" s="8" t="s">
        <v>97</v>
      </c>
      <c r="E51" s="7">
        <v>3</v>
      </c>
      <c r="F51" s="17">
        <f t="shared" si="2"/>
        <v>15</v>
      </c>
      <c r="G51" s="17">
        <v>110</v>
      </c>
      <c r="H51" s="17">
        <f t="shared" si="3"/>
        <v>1650</v>
      </c>
      <c r="I51" s="17">
        <v>176</v>
      </c>
      <c r="J51" s="6" t="s">
        <v>190</v>
      </c>
    </row>
    <row r="52" spans="1:10" x14ac:dyDescent="0.3">
      <c r="A52" s="17"/>
      <c r="B52" s="9" t="s">
        <v>27</v>
      </c>
      <c r="C52" s="6" t="s">
        <v>52</v>
      </c>
      <c r="D52" s="8" t="s">
        <v>98</v>
      </c>
      <c r="E52" s="7">
        <v>4</v>
      </c>
      <c r="F52" s="17"/>
      <c r="G52" s="17"/>
      <c r="H52" s="17"/>
      <c r="I52" s="17"/>
      <c r="J52" s="6" t="s">
        <v>190</v>
      </c>
    </row>
    <row r="53" spans="1:10" x14ac:dyDescent="0.3">
      <c r="A53" s="17"/>
      <c r="B53" s="9" t="s">
        <v>27</v>
      </c>
      <c r="C53" s="6" t="s">
        <v>52</v>
      </c>
      <c r="D53" s="8" t="s">
        <v>99</v>
      </c>
      <c r="E53" s="7">
        <v>4</v>
      </c>
      <c r="F53" s="17"/>
      <c r="G53" s="17"/>
      <c r="H53" s="17"/>
      <c r="I53" s="17"/>
      <c r="J53" s="6" t="s">
        <v>190</v>
      </c>
    </row>
    <row r="54" spans="1:10" x14ac:dyDescent="0.3">
      <c r="A54" s="17"/>
      <c r="B54" s="9" t="s">
        <v>27</v>
      </c>
      <c r="C54" s="6" t="s">
        <v>52</v>
      </c>
      <c r="D54" s="8" t="s">
        <v>100</v>
      </c>
      <c r="E54" s="7">
        <v>4</v>
      </c>
      <c r="F54" s="17"/>
      <c r="G54" s="17"/>
      <c r="H54" s="17"/>
      <c r="I54" s="17"/>
      <c r="J54" s="6" t="s">
        <v>190</v>
      </c>
    </row>
    <row r="55" spans="1:10" x14ac:dyDescent="0.3">
      <c r="A55" s="17">
        <f>MAX(A$6:A54)+1</f>
        <v>19</v>
      </c>
      <c r="B55" s="9" t="s">
        <v>28</v>
      </c>
      <c r="C55" s="6" t="s">
        <v>53</v>
      </c>
      <c r="D55" s="8" t="s">
        <v>80</v>
      </c>
      <c r="E55" s="7">
        <v>4</v>
      </c>
      <c r="F55" s="17">
        <f t="shared" si="2"/>
        <v>11</v>
      </c>
      <c r="G55" s="17">
        <v>160</v>
      </c>
      <c r="H55" s="17">
        <f t="shared" si="3"/>
        <v>1760</v>
      </c>
      <c r="I55" s="17">
        <v>139</v>
      </c>
      <c r="J55" s="6" t="s">
        <v>191</v>
      </c>
    </row>
    <row r="56" spans="1:10" x14ac:dyDescent="0.3">
      <c r="A56" s="17"/>
      <c r="B56" s="9" t="s">
        <v>28</v>
      </c>
      <c r="C56" s="6" t="s">
        <v>53</v>
      </c>
      <c r="D56" s="8" t="s">
        <v>81</v>
      </c>
      <c r="E56" s="7">
        <v>3</v>
      </c>
      <c r="F56" s="17"/>
      <c r="G56" s="17"/>
      <c r="H56" s="17"/>
      <c r="I56" s="17"/>
      <c r="J56" s="6" t="s">
        <v>191</v>
      </c>
    </row>
    <row r="57" spans="1:10" x14ac:dyDescent="0.3">
      <c r="A57" s="17"/>
      <c r="B57" s="9" t="s">
        <v>28</v>
      </c>
      <c r="C57" s="6" t="s">
        <v>53</v>
      </c>
      <c r="D57" s="8" t="s">
        <v>82</v>
      </c>
      <c r="E57" s="7">
        <v>4</v>
      </c>
      <c r="F57" s="17"/>
      <c r="G57" s="17"/>
      <c r="H57" s="17"/>
      <c r="I57" s="17"/>
      <c r="J57" s="6" t="s">
        <v>191</v>
      </c>
    </row>
    <row r="58" spans="1:10" x14ac:dyDescent="0.3">
      <c r="A58" s="17">
        <f>MAX(A$6:A57)+1</f>
        <v>20</v>
      </c>
      <c r="B58" s="9" t="s">
        <v>29</v>
      </c>
      <c r="C58" s="6" t="s">
        <v>53</v>
      </c>
      <c r="D58" s="8" t="s">
        <v>83</v>
      </c>
      <c r="E58" s="7">
        <v>3</v>
      </c>
      <c r="F58" s="17">
        <f t="shared" si="2"/>
        <v>10</v>
      </c>
      <c r="G58" s="17">
        <v>160</v>
      </c>
      <c r="H58" s="17">
        <f t="shared" si="3"/>
        <v>1600</v>
      </c>
      <c r="I58" s="17">
        <v>127.6</v>
      </c>
      <c r="J58" s="6" t="s">
        <v>198</v>
      </c>
    </row>
    <row r="59" spans="1:10" x14ac:dyDescent="0.3">
      <c r="A59" s="17"/>
      <c r="B59" s="9" t="s">
        <v>29</v>
      </c>
      <c r="C59" s="6" t="s">
        <v>53</v>
      </c>
      <c r="D59" s="8" t="s">
        <v>84</v>
      </c>
      <c r="E59" s="7">
        <v>3</v>
      </c>
      <c r="F59" s="17"/>
      <c r="G59" s="17"/>
      <c r="H59" s="17"/>
      <c r="I59" s="17"/>
      <c r="J59" s="6" t="s">
        <v>198</v>
      </c>
    </row>
    <row r="60" spans="1:10" x14ac:dyDescent="0.3">
      <c r="A60" s="17"/>
      <c r="B60" s="9" t="s">
        <v>29</v>
      </c>
      <c r="C60" s="6" t="s">
        <v>53</v>
      </c>
      <c r="D60" s="8" t="s">
        <v>85</v>
      </c>
      <c r="E60" s="7">
        <v>4</v>
      </c>
      <c r="F60" s="17"/>
      <c r="G60" s="17"/>
      <c r="H60" s="17"/>
      <c r="I60" s="17"/>
      <c r="J60" s="6" t="s">
        <v>198</v>
      </c>
    </row>
    <row r="61" spans="1:10" x14ac:dyDescent="0.3">
      <c r="A61" s="17">
        <f>MAX(A$6:A60)+1</f>
        <v>21</v>
      </c>
      <c r="B61" s="9" t="s">
        <v>30</v>
      </c>
      <c r="C61" s="6" t="s">
        <v>52</v>
      </c>
      <c r="D61" s="8" t="s">
        <v>101</v>
      </c>
      <c r="E61" s="7">
        <v>3</v>
      </c>
      <c r="F61" s="17">
        <f t="shared" si="2"/>
        <v>7</v>
      </c>
      <c r="G61" s="17">
        <v>120</v>
      </c>
      <c r="H61" s="17">
        <f t="shared" si="3"/>
        <v>840</v>
      </c>
      <c r="I61" s="17">
        <v>93</v>
      </c>
      <c r="J61" s="6" t="s">
        <v>197</v>
      </c>
    </row>
    <row r="62" spans="1:10" x14ac:dyDescent="0.3">
      <c r="A62" s="17"/>
      <c r="B62" s="9" t="s">
        <v>30</v>
      </c>
      <c r="C62" s="6" t="s">
        <v>52</v>
      </c>
      <c r="D62" s="8" t="s">
        <v>102</v>
      </c>
      <c r="E62" s="7">
        <v>4</v>
      </c>
      <c r="F62" s="17"/>
      <c r="G62" s="17"/>
      <c r="H62" s="17"/>
      <c r="I62" s="17"/>
      <c r="J62" s="6" t="s">
        <v>197</v>
      </c>
    </row>
    <row r="63" spans="1:10" ht="28" x14ac:dyDescent="0.3">
      <c r="A63" s="17">
        <f>MAX(A$6:A62)+1</f>
        <v>22</v>
      </c>
      <c r="B63" s="9" t="s">
        <v>31</v>
      </c>
      <c r="C63" s="6" t="s">
        <v>52</v>
      </c>
      <c r="D63" s="8" t="s">
        <v>108</v>
      </c>
      <c r="E63" s="7">
        <v>4</v>
      </c>
      <c r="F63" s="17">
        <f t="shared" si="2"/>
        <v>16</v>
      </c>
      <c r="G63" s="17">
        <v>120</v>
      </c>
      <c r="H63" s="17">
        <f t="shared" si="3"/>
        <v>1920</v>
      </c>
      <c r="I63" s="17">
        <v>197</v>
      </c>
      <c r="J63" s="6" t="s">
        <v>200</v>
      </c>
    </row>
    <row r="64" spans="1:10" ht="28" x14ac:dyDescent="0.3">
      <c r="A64" s="17"/>
      <c r="B64" s="9" t="s">
        <v>31</v>
      </c>
      <c r="C64" s="6" t="s">
        <v>52</v>
      </c>
      <c r="D64" s="8" t="s">
        <v>109</v>
      </c>
      <c r="E64" s="7">
        <v>4</v>
      </c>
      <c r="F64" s="17"/>
      <c r="G64" s="17"/>
      <c r="H64" s="17"/>
      <c r="I64" s="17"/>
      <c r="J64" s="6" t="s">
        <v>200</v>
      </c>
    </row>
    <row r="65" spans="1:10" ht="28" x14ac:dyDescent="0.3">
      <c r="A65" s="17"/>
      <c r="B65" s="9" t="s">
        <v>31</v>
      </c>
      <c r="C65" s="6" t="s">
        <v>52</v>
      </c>
      <c r="D65" s="8" t="s">
        <v>110</v>
      </c>
      <c r="E65" s="7">
        <v>4</v>
      </c>
      <c r="F65" s="17"/>
      <c r="G65" s="17"/>
      <c r="H65" s="17"/>
      <c r="I65" s="17"/>
      <c r="J65" s="6" t="s">
        <v>200</v>
      </c>
    </row>
    <row r="66" spans="1:10" ht="28" x14ac:dyDescent="0.3">
      <c r="A66" s="17"/>
      <c r="B66" s="9" t="s">
        <v>31</v>
      </c>
      <c r="C66" s="6" t="s">
        <v>52</v>
      </c>
      <c r="D66" s="8" t="s">
        <v>111</v>
      </c>
      <c r="E66" s="7">
        <v>4</v>
      </c>
      <c r="F66" s="17"/>
      <c r="G66" s="17"/>
      <c r="H66" s="17"/>
      <c r="I66" s="17"/>
      <c r="J66" s="6" t="s">
        <v>200</v>
      </c>
    </row>
    <row r="67" spans="1:10" x14ac:dyDescent="0.3">
      <c r="A67" s="17">
        <f>MAX(A$6:A66)+1</f>
        <v>23</v>
      </c>
      <c r="B67" s="9" t="s">
        <v>32</v>
      </c>
      <c r="C67" s="6" t="s">
        <v>53</v>
      </c>
      <c r="D67" s="8" t="s">
        <v>112</v>
      </c>
      <c r="E67" s="7">
        <v>4</v>
      </c>
      <c r="F67" s="17">
        <f t="shared" si="2"/>
        <v>19</v>
      </c>
      <c r="G67" s="17">
        <v>127.6</v>
      </c>
      <c r="H67" s="17">
        <f t="shared" si="3"/>
        <v>2424.4</v>
      </c>
      <c r="I67" s="17">
        <v>294.8</v>
      </c>
      <c r="J67" s="6" t="s">
        <v>192</v>
      </c>
    </row>
    <row r="68" spans="1:10" x14ac:dyDescent="0.3">
      <c r="A68" s="17"/>
      <c r="B68" s="9" t="s">
        <v>32</v>
      </c>
      <c r="C68" s="6" t="s">
        <v>53</v>
      </c>
      <c r="D68" s="8" t="s">
        <v>76</v>
      </c>
      <c r="E68" s="7">
        <v>4</v>
      </c>
      <c r="F68" s="17"/>
      <c r="G68" s="17"/>
      <c r="H68" s="17"/>
      <c r="I68" s="17"/>
      <c r="J68" s="6" t="s">
        <v>192</v>
      </c>
    </row>
    <row r="69" spans="1:10" x14ac:dyDescent="0.3">
      <c r="A69" s="17"/>
      <c r="B69" s="9" t="s">
        <v>32</v>
      </c>
      <c r="C69" s="6" t="s">
        <v>53</v>
      </c>
      <c r="D69" s="8" t="s">
        <v>113</v>
      </c>
      <c r="E69" s="7">
        <v>2</v>
      </c>
      <c r="F69" s="17"/>
      <c r="G69" s="17"/>
      <c r="H69" s="17"/>
      <c r="I69" s="17"/>
      <c r="J69" s="6" t="s">
        <v>192</v>
      </c>
    </row>
    <row r="70" spans="1:10" x14ac:dyDescent="0.3">
      <c r="A70" s="17"/>
      <c r="B70" s="9" t="s">
        <v>32</v>
      </c>
      <c r="C70" s="6" t="s">
        <v>53</v>
      </c>
      <c r="D70" s="8" t="s">
        <v>114</v>
      </c>
      <c r="E70" s="7">
        <v>4</v>
      </c>
      <c r="F70" s="17"/>
      <c r="G70" s="17"/>
      <c r="H70" s="17"/>
      <c r="I70" s="17"/>
      <c r="J70" s="6" t="s">
        <v>192</v>
      </c>
    </row>
    <row r="71" spans="1:10" x14ac:dyDescent="0.3">
      <c r="A71" s="17"/>
      <c r="B71" s="9" t="s">
        <v>32</v>
      </c>
      <c r="C71" s="6" t="s">
        <v>53</v>
      </c>
      <c r="D71" s="8" t="s">
        <v>115</v>
      </c>
      <c r="E71" s="7">
        <v>2</v>
      </c>
      <c r="F71" s="17"/>
      <c r="G71" s="17"/>
      <c r="H71" s="17"/>
      <c r="I71" s="17"/>
      <c r="J71" s="6" t="s">
        <v>192</v>
      </c>
    </row>
    <row r="72" spans="1:10" x14ac:dyDescent="0.3">
      <c r="A72" s="17"/>
      <c r="B72" s="9" t="s">
        <v>32</v>
      </c>
      <c r="C72" s="6" t="s">
        <v>53</v>
      </c>
      <c r="D72" s="8" t="s">
        <v>116</v>
      </c>
      <c r="E72" s="7">
        <v>3</v>
      </c>
      <c r="F72" s="17"/>
      <c r="G72" s="17"/>
      <c r="H72" s="17"/>
      <c r="I72" s="17"/>
      <c r="J72" s="6" t="s">
        <v>192</v>
      </c>
    </row>
    <row r="73" spans="1:10" x14ac:dyDescent="0.3">
      <c r="A73" s="17">
        <f>MAX(A$6:A72)+1</f>
        <v>24</v>
      </c>
      <c r="B73" s="9" t="s">
        <v>33</v>
      </c>
      <c r="C73" s="6" t="s">
        <v>52</v>
      </c>
      <c r="D73" s="8" t="s">
        <v>139</v>
      </c>
      <c r="E73" s="7">
        <v>4</v>
      </c>
      <c r="F73" s="17">
        <f t="shared" ref="F73:F103" si="4">SUM(E73:E265)-SUM(F74:F265)</f>
        <v>22</v>
      </c>
      <c r="G73" s="17">
        <v>102.4</v>
      </c>
      <c r="H73" s="17">
        <f t="shared" ref="H73:H103" si="5">F73*G73</f>
        <v>2252.8000000000002</v>
      </c>
      <c r="I73" s="17">
        <v>344.7</v>
      </c>
      <c r="J73" s="6" t="s">
        <v>198</v>
      </c>
    </row>
    <row r="74" spans="1:10" x14ac:dyDescent="0.3">
      <c r="A74" s="17"/>
      <c r="B74" s="9" t="s">
        <v>33</v>
      </c>
      <c r="C74" s="6" t="s">
        <v>52</v>
      </c>
      <c r="D74" s="8" t="s">
        <v>115</v>
      </c>
      <c r="E74" s="7">
        <v>2</v>
      </c>
      <c r="F74" s="17"/>
      <c r="G74" s="17"/>
      <c r="H74" s="17"/>
      <c r="I74" s="17"/>
      <c r="J74" s="6" t="s">
        <v>198</v>
      </c>
    </row>
    <row r="75" spans="1:10" x14ac:dyDescent="0.3">
      <c r="A75" s="17"/>
      <c r="B75" s="9" t="s">
        <v>33</v>
      </c>
      <c r="C75" s="6" t="s">
        <v>52</v>
      </c>
      <c r="D75" s="8" t="s">
        <v>140</v>
      </c>
      <c r="E75" s="7">
        <v>4</v>
      </c>
      <c r="F75" s="17"/>
      <c r="G75" s="17"/>
      <c r="H75" s="17"/>
      <c r="I75" s="17"/>
      <c r="J75" s="6" t="s">
        <v>198</v>
      </c>
    </row>
    <row r="76" spans="1:10" x14ac:dyDescent="0.3">
      <c r="A76" s="17"/>
      <c r="B76" s="9" t="s">
        <v>33</v>
      </c>
      <c r="C76" s="6" t="s">
        <v>52</v>
      </c>
      <c r="D76" s="8" t="s">
        <v>141</v>
      </c>
      <c r="E76" s="7">
        <v>4</v>
      </c>
      <c r="F76" s="17"/>
      <c r="G76" s="17"/>
      <c r="H76" s="17"/>
      <c r="I76" s="17"/>
      <c r="J76" s="6" t="s">
        <v>198</v>
      </c>
    </row>
    <row r="77" spans="1:10" x14ac:dyDescent="0.3">
      <c r="A77" s="17"/>
      <c r="B77" s="9" t="s">
        <v>33</v>
      </c>
      <c r="C77" s="6" t="s">
        <v>52</v>
      </c>
      <c r="D77" s="8" t="s">
        <v>142</v>
      </c>
      <c r="E77" s="7">
        <v>4</v>
      </c>
      <c r="F77" s="17"/>
      <c r="G77" s="17"/>
      <c r="H77" s="17"/>
      <c r="I77" s="17"/>
      <c r="J77" s="6" t="s">
        <v>198</v>
      </c>
    </row>
    <row r="78" spans="1:10" x14ac:dyDescent="0.3">
      <c r="A78" s="17"/>
      <c r="B78" s="9" t="s">
        <v>33</v>
      </c>
      <c r="C78" s="6" t="s">
        <v>52</v>
      </c>
      <c r="D78" s="8" t="s">
        <v>143</v>
      </c>
      <c r="E78" s="7">
        <v>4</v>
      </c>
      <c r="F78" s="17"/>
      <c r="G78" s="17"/>
      <c r="H78" s="17"/>
      <c r="I78" s="17"/>
      <c r="J78" s="6" t="s">
        <v>198</v>
      </c>
    </row>
    <row r="79" spans="1:10" x14ac:dyDescent="0.3">
      <c r="A79" s="17">
        <f>MAX(A$6:A78)+1</f>
        <v>25</v>
      </c>
      <c r="B79" s="9" t="s">
        <v>34</v>
      </c>
      <c r="C79" s="6" t="s">
        <v>52</v>
      </c>
      <c r="D79" s="8" t="s">
        <v>93</v>
      </c>
      <c r="E79" s="7">
        <v>4</v>
      </c>
      <c r="F79" s="17">
        <f t="shared" si="4"/>
        <v>22</v>
      </c>
      <c r="G79" s="17">
        <v>102.4</v>
      </c>
      <c r="H79" s="17">
        <f t="shared" si="5"/>
        <v>2252.8000000000002</v>
      </c>
      <c r="I79" s="17">
        <v>320.39999999999998</v>
      </c>
      <c r="J79" s="6" t="s">
        <v>199</v>
      </c>
    </row>
    <row r="80" spans="1:10" x14ac:dyDescent="0.3">
      <c r="A80" s="17"/>
      <c r="B80" s="9" t="s">
        <v>34</v>
      </c>
      <c r="C80" s="6" t="s">
        <v>52</v>
      </c>
      <c r="D80" s="8" t="s">
        <v>144</v>
      </c>
      <c r="E80" s="7">
        <v>4</v>
      </c>
      <c r="F80" s="17"/>
      <c r="G80" s="17"/>
      <c r="H80" s="17"/>
      <c r="I80" s="17"/>
      <c r="J80" s="6" t="s">
        <v>199</v>
      </c>
    </row>
    <row r="81" spans="1:10" x14ac:dyDescent="0.3">
      <c r="A81" s="17"/>
      <c r="B81" s="9" t="s">
        <v>34</v>
      </c>
      <c r="C81" s="6" t="s">
        <v>52</v>
      </c>
      <c r="D81" s="8" t="s">
        <v>145</v>
      </c>
      <c r="E81" s="7">
        <v>4</v>
      </c>
      <c r="F81" s="17"/>
      <c r="G81" s="17"/>
      <c r="H81" s="17"/>
      <c r="I81" s="17"/>
      <c r="J81" s="6" t="s">
        <v>199</v>
      </c>
    </row>
    <row r="82" spans="1:10" x14ac:dyDescent="0.3">
      <c r="A82" s="17"/>
      <c r="B82" s="9" t="s">
        <v>34</v>
      </c>
      <c r="C82" s="6" t="s">
        <v>52</v>
      </c>
      <c r="D82" s="8" t="s">
        <v>141</v>
      </c>
      <c r="E82" s="7">
        <v>4</v>
      </c>
      <c r="F82" s="17"/>
      <c r="G82" s="17"/>
      <c r="H82" s="17"/>
      <c r="I82" s="17"/>
      <c r="J82" s="6" t="s">
        <v>199</v>
      </c>
    </row>
    <row r="83" spans="1:10" x14ac:dyDescent="0.3">
      <c r="A83" s="17"/>
      <c r="B83" s="9" t="s">
        <v>34</v>
      </c>
      <c r="C83" s="6" t="s">
        <v>52</v>
      </c>
      <c r="D83" s="8" t="s">
        <v>146</v>
      </c>
      <c r="E83" s="7">
        <v>4</v>
      </c>
      <c r="F83" s="17"/>
      <c r="G83" s="17"/>
      <c r="H83" s="17"/>
      <c r="I83" s="17"/>
      <c r="J83" s="6" t="s">
        <v>199</v>
      </c>
    </row>
    <row r="84" spans="1:10" x14ac:dyDescent="0.3">
      <c r="A84" s="17"/>
      <c r="B84" s="9" t="s">
        <v>34</v>
      </c>
      <c r="C84" s="6" t="s">
        <v>52</v>
      </c>
      <c r="D84" s="8" t="s">
        <v>115</v>
      </c>
      <c r="E84" s="7">
        <v>2</v>
      </c>
      <c r="F84" s="17"/>
      <c r="G84" s="17"/>
      <c r="H84" s="17"/>
      <c r="I84" s="17"/>
      <c r="J84" s="6" t="s">
        <v>199</v>
      </c>
    </row>
    <row r="85" spans="1:10" x14ac:dyDescent="0.3">
      <c r="A85" s="17">
        <f>MAX(A$6:A84)+1</f>
        <v>26</v>
      </c>
      <c r="B85" s="9" t="s">
        <v>35</v>
      </c>
      <c r="C85" s="6" t="s">
        <v>53</v>
      </c>
      <c r="D85" s="8" t="s">
        <v>131</v>
      </c>
      <c r="E85" s="7">
        <v>4</v>
      </c>
      <c r="F85" s="17">
        <f t="shared" si="4"/>
        <v>19</v>
      </c>
      <c r="G85" s="17">
        <v>127.6</v>
      </c>
      <c r="H85" s="17">
        <f t="shared" si="5"/>
        <v>2424.4</v>
      </c>
      <c r="I85" s="17">
        <v>235</v>
      </c>
      <c r="J85" s="6" t="s">
        <v>200</v>
      </c>
    </row>
    <row r="86" spans="1:10" x14ac:dyDescent="0.3">
      <c r="A86" s="17"/>
      <c r="B86" s="9" t="s">
        <v>35</v>
      </c>
      <c r="C86" s="6" t="s">
        <v>53</v>
      </c>
      <c r="D86" s="8" t="s">
        <v>115</v>
      </c>
      <c r="E86" s="7">
        <v>2</v>
      </c>
      <c r="F86" s="17"/>
      <c r="G86" s="17"/>
      <c r="H86" s="17"/>
      <c r="I86" s="17"/>
      <c r="J86" s="6" t="s">
        <v>200</v>
      </c>
    </row>
    <row r="87" spans="1:10" x14ac:dyDescent="0.3">
      <c r="A87" s="17"/>
      <c r="B87" s="9" t="s">
        <v>35</v>
      </c>
      <c r="C87" s="6" t="s">
        <v>53</v>
      </c>
      <c r="D87" s="8" t="s">
        <v>132</v>
      </c>
      <c r="E87" s="7">
        <v>4</v>
      </c>
      <c r="F87" s="17"/>
      <c r="G87" s="17"/>
      <c r="H87" s="17"/>
      <c r="I87" s="17"/>
      <c r="J87" s="6" t="s">
        <v>200</v>
      </c>
    </row>
    <row r="88" spans="1:10" x14ac:dyDescent="0.3">
      <c r="A88" s="17"/>
      <c r="B88" s="9" t="s">
        <v>35</v>
      </c>
      <c r="C88" s="6" t="s">
        <v>53</v>
      </c>
      <c r="D88" s="8" t="s">
        <v>113</v>
      </c>
      <c r="E88" s="7">
        <v>2</v>
      </c>
      <c r="F88" s="17"/>
      <c r="G88" s="17"/>
      <c r="H88" s="17"/>
      <c r="I88" s="17"/>
      <c r="J88" s="6" t="s">
        <v>200</v>
      </c>
    </row>
    <row r="89" spans="1:10" x14ac:dyDescent="0.3">
      <c r="A89" s="17"/>
      <c r="B89" s="9" t="s">
        <v>35</v>
      </c>
      <c r="C89" s="6" t="s">
        <v>53</v>
      </c>
      <c r="D89" s="8" t="s">
        <v>133</v>
      </c>
      <c r="E89" s="7">
        <v>4</v>
      </c>
      <c r="F89" s="17"/>
      <c r="G89" s="17"/>
      <c r="H89" s="17"/>
      <c r="I89" s="17"/>
      <c r="J89" s="6" t="s">
        <v>200</v>
      </c>
    </row>
    <row r="90" spans="1:10" x14ac:dyDescent="0.3">
      <c r="A90" s="17"/>
      <c r="B90" s="9" t="s">
        <v>35</v>
      </c>
      <c r="C90" s="6" t="s">
        <v>53</v>
      </c>
      <c r="D90" s="8" t="s">
        <v>134</v>
      </c>
      <c r="E90" s="7">
        <v>3</v>
      </c>
      <c r="F90" s="17"/>
      <c r="G90" s="17"/>
      <c r="H90" s="17"/>
      <c r="I90" s="17"/>
      <c r="J90" s="6" t="s">
        <v>200</v>
      </c>
    </row>
    <row r="91" spans="1:10" ht="28" x14ac:dyDescent="0.3">
      <c r="A91" s="17">
        <f>MAX(A$6:A90)+1</f>
        <v>27</v>
      </c>
      <c r="B91" s="9" t="s">
        <v>36</v>
      </c>
      <c r="C91" s="6" t="s">
        <v>52</v>
      </c>
      <c r="D91" s="8" t="s">
        <v>149</v>
      </c>
      <c r="E91" s="7">
        <v>4</v>
      </c>
      <c r="F91" s="17">
        <f t="shared" si="4"/>
        <v>19</v>
      </c>
      <c r="G91" s="17">
        <v>102.4</v>
      </c>
      <c r="H91" s="17">
        <f t="shared" si="5"/>
        <v>1945.6000000000001</v>
      </c>
      <c r="I91" s="17">
        <v>278.89999999999998</v>
      </c>
      <c r="J91" s="6" t="s">
        <v>196</v>
      </c>
    </row>
    <row r="92" spans="1:10" ht="28" x14ac:dyDescent="0.3">
      <c r="A92" s="17"/>
      <c r="B92" s="9" t="s">
        <v>36</v>
      </c>
      <c r="C92" s="6" t="s">
        <v>52</v>
      </c>
      <c r="D92" s="8" t="s">
        <v>115</v>
      </c>
      <c r="E92" s="7">
        <v>2</v>
      </c>
      <c r="F92" s="17"/>
      <c r="G92" s="17"/>
      <c r="H92" s="17"/>
      <c r="I92" s="17"/>
      <c r="J92" s="6" t="s">
        <v>196</v>
      </c>
    </row>
    <row r="93" spans="1:10" ht="28" x14ac:dyDescent="0.3">
      <c r="A93" s="17"/>
      <c r="B93" s="9" t="s">
        <v>36</v>
      </c>
      <c r="C93" s="6" t="s">
        <v>52</v>
      </c>
      <c r="D93" s="8" t="s">
        <v>150</v>
      </c>
      <c r="E93" s="7">
        <v>4</v>
      </c>
      <c r="F93" s="17"/>
      <c r="G93" s="17"/>
      <c r="H93" s="17"/>
      <c r="I93" s="17"/>
      <c r="J93" s="6" t="s">
        <v>196</v>
      </c>
    </row>
    <row r="94" spans="1:10" ht="28" x14ac:dyDescent="0.3">
      <c r="A94" s="17"/>
      <c r="B94" s="9" t="s">
        <v>36</v>
      </c>
      <c r="C94" s="6" t="s">
        <v>52</v>
      </c>
      <c r="D94" s="8" t="s">
        <v>151</v>
      </c>
      <c r="E94" s="7">
        <v>3</v>
      </c>
      <c r="F94" s="17"/>
      <c r="G94" s="17"/>
      <c r="H94" s="17"/>
      <c r="I94" s="17"/>
      <c r="J94" s="6" t="s">
        <v>196</v>
      </c>
    </row>
    <row r="95" spans="1:10" ht="28" x14ac:dyDescent="0.3">
      <c r="A95" s="17"/>
      <c r="B95" s="9" t="s">
        <v>36</v>
      </c>
      <c r="C95" s="6" t="s">
        <v>52</v>
      </c>
      <c r="D95" s="8" t="s">
        <v>152</v>
      </c>
      <c r="E95" s="7">
        <v>2</v>
      </c>
      <c r="F95" s="17"/>
      <c r="G95" s="17"/>
      <c r="H95" s="17"/>
      <c r="I95" s="17"/>
      <c r="J95" s="6" t="s">
        <v>196</v>
      </c>
    </row>
    <row r="96" spans="1:10" ht="28" x14ac:dyDescent="0.3">
      <c r="A96" s="17"/>
      <c r="B96" s="9" t="s">
        <v>36</v>
      </c>
      <c r="C96" s="6" t="s">
        <v>52</v>
      </c>
      <c r="D96" s="8" t="s">
        <v>153</v>
      </c>
      <c r="E96" s="7">
        <v>4</v>
      </c>
      <c r="F96" s="17"/>
      <c r="G96" s="17"/>
      <c r="H96" s="17"/>
      <c r="I96" s="17"/>
      <c r="J96" s="6" t="s">
        <v>196</v>
      </c>
    </row>
    <row r="97" spans="1:14" x14ac:dyDescent="0.3">
      <c r="A97" s="17">
        <f>MAX(A$6:A96)+1</f>
        <v>28</v>
      </c>
      <c r="B97" s="9" t="s">
        <v>37</v>
      </c>
      <c r="C97" s="6" t="s">
        <v>52</v>
      </c>
      <c r="D97" s="8" t="s">
        <v>115</v>
      </c>
      <c r="E97" s="7">
        <v>2</v>
      </c>
      <c r="F97" s="17">
        <f t="shared" si="4"/>
        <v>17</v>
      </c>
      <c r="G97" s="17">
        <v>110</v>
      </c>
      <c r="H97" s="17">
        <f t="shared" si="5"/>
        <v>1870</v>
      </c>
      <c r="I97" s="17">
        <v>218.9</v>
      </c>
      <c r="J97" s="6" t="s">
        <v>190</v>
      </c>
    </row>
    <row r="98" spans="1:14" x14ac:dyDescent="0.3">
      <c r="A98" s="17"/>
      <c r="B98" s="9" t="s">
        <v>37</v>
      </c>
      <c r="C98" s="6" t="s">
        <v>52</v>
      </c>
      <c r="D98" s="8" t="s">
        <v>69</v>
      </c>
      <c r="E98" s="7">
        <v>2</v>
      </c>
      <c r="F98" s="17"/>
      <c r="G98" s="17"/>
      <c r="H98" s="17"/>
      <c r="I98" s="17"/>
      <c r="J98" s="6" t="s">
        <v>190</v>
      </c>
    </row>
    <row r="99" spans="1:14" x14ac:dyDescent="0.3">
      <c r="A99" s="17"/>
      <c r="B99" s="9" t="s">
        <v>37</v>
      </c>
      <c r="C99" s="6" t="s">
        <v>52</v>
      </c>
      <c r="D99" s="8" t="s">
        <v>141</v>
      </c>
      <c r="E99" s="7">
        <v>4</v>
      </c>
      <c r="F99" s="17"/>
      <c r="G99" s="17"/>
      <c r="H99" s="17"/>
      <c r="I99" s="17"/>
      <c r="J99" s="6" t="s">
        <v>190</v>
      </c>
    </row>
    <row r="100" spans="1:14" x14ac:dyDescent="0.3">
      <c r="A100" s="17"/>
      <c r="B100" s="9" t="s">
        <v>37</v>
      </c>
      <c r="C100" s="6" t="s">
        <v>52</v>
      </c>
      <c r="D100" s="8" t="s">
        <v>147</v>
      </c>
      <c r="E100" s="7">
        <v>4</v>
      </c>
      <c r="F100" s="17"/>
      <c r="G100" s="17"/>
      <c r="H100" s="17"/>
      <c r="I100" s="17"/>
      <c r="J100" s="6" t="s">
        <v>190</v>
      </c>
    </row>
    <row r="101" spans="1:14" x14ac:dyDescent="0.3">
      <c r="A101" s="17"/>
      <c r="B101" s="9" t="s">
        <v>37</v>
      </c>
      <c r="C101" s="6" t="s">
        <v>52</v>
      </c>
      <c r="D101" s="8" t="s">
        <v>148</v>
      </c>
      <c r="E101" s="7">
        <v>3</v>
      </c>
      <c r="F101" s="17"/>
      <c r="G101" s="17"/>
      <c r="H101" s="17"/>
      <c r="I101" s="17"/>
      <c r="J101" s="6" t="s">
        <v>190</v>
      </c>
    </row>
    <row r="102" spans="1:14" x14ac:dyDescent="0.3">
      <c r="A102" s="17"/>
      <c r="B102" s="9" t="s">
        <v>37</v>
      </c>
      <c r="C102" s="6" t="s">
        <v>52</v>
      </c>
      <c r="D102" s="8" t="s">
        <v>113</v>
      </c>
      <c r="E102" s="7">
        <v>2</v>
      </c>
      <c r="F102" s="17"/>
      <c r="G102" s="17"/>
      <c r="H102" s="17"/>
      <c r="I102" s="17"/>
      <c r="J102" s="6" t="s">
        <v>190</v>
      </c>
      <c r="M102" s="8"/>
      <c r="N102" s="7"/>
    </row>
    <row r="103" spans="1:14" x14ac:dyDescent="0.3">
      <c r="A103" s="17">
        <f>MAX(A$6:A102)+1</f>
        <v>29</v>
      </c>
      <c r="B103" s="9" t="s">
        <v>38</v>
      </c>
      <c r="C103" s="6" t="s">
        <v>53</v>
      </c>
      <c r="D103" s="8" t="s">
        <v>117</v>
      </c>
      <c r="E103" s="7">
        <v>4</v>
      </c>
      <c r="F103" s="17">
        <f t="shared" si="4"/>
        <v>24</v>
      </c>
      <c r="G103" s="17">
        <v>127.6</v>
      </c>
      <c r="H103" s="17">
        <f t="shared" si="5"/>
        <v>3062.3999999999996</v>
      </c>
      <c r="I103" s="17">
        <v>430.8</v>
      </c>
      <c r="J103" s="16" t="s">
        <v>194</v>
      </c>
    </row>
    <row r="104" spans="1:14" x14ac:dyDescent="0.3">
      <c r="A104" s="17"/>
      <c r="B104" s="9" t="s">
        <v>38</v>
      </c>
      <c r="C104" s="6" t="s">
        <v>53</v>
      </c>
      <c r="D104" s="8" t="s">
        <v>118</v>
      </c>
      <c r="E104" s="7">
        <v>4</v>
      </c>
      <c r="F104" s="17"/>
      <c r="G104" s="17"/>
      <c r="H104" s="17"/>
      <c r="I104" s="17"/>
      <c r="J104" s="16" t="s">
        <v>194</v>
      </c>
    </row>
    <row r="105" spans="1:14" x14ac:dyDescent="0.3">
      <c r="A105" s="17"/>
      <c r="B105" s="9" t="s">
        <v>38</v>
      </c>
      <c r="C105" s="6" t="s">
        <v>53</v>
      </c>
      <c r="D105" s="8" t="s">
        <v>119</v>
      </c>
      <c r="E105" s="7">
        <v>4</v>
      </c>
      <c r="F105" s="17"/>
      <c r="G105" s="17"/>
      <c r="H105" s="17"/>
      <c r="I105" s="17"/>
      <c r="J105" s="16" t="s">
        <v>194</v>
      </c>
    </row>
    <row r="106" spans="1:14" x14ac:dyDescent="0.3">
      <c r="A106" s="17"/>
      <c r="B106" s="9" t="s">
        <v>38</v>
      </c>
      <c r="C106" s="6" t="s">
        <v>53</v>
      </c>
      <c r="D106" s="8" t="s">
        <v>120</v>
      </c>
      <c r="E106" s="7">
        <v>3</v>
      </c>
      <c r="F106" s="17"/>
      <c r="G106" s="17"/>
      <c r="H106" s="17"/>
      <c r="I106" s="17"/>
      <c r="J106" s="16" t="s">
        <v>194</v>
      </c>
    </row>
    <row r="107" spans="1:14" x14ac:dyDescent="0.3">
      <c r="A107" s="17"/>
      <c r="B107" s="9" t="s">
        <v>38</v>
      </c>
      <c r="C107" s="6" t="s">
        <v>53</v>
      </c>
      <c r="D107" s="8" t="s">
        <v>115</v>
      </c>
      <c r="E107" s="7">
        <v>2</v>
      </c>
      <c r="F107" s="17"/>
      <c r="G107" s="17"/>
      <c r="H107" s="17"/>
      <c r="I107" s="17"/>
      <c r="J107" s="16" t="s">
        <v>194</v>
      </c>
    </row>
    <row r="108" spans="1:14" x14ac:dyDescent="0.3">
      <c r="A108" s="17"/>
      <c r="B108" s="9" t="s">
        <v>38</v>
      </c>
      <c r="C108" s="6" t="s">
        <v>53</v>
      </c>
      <c r="D108" s="8" t="s">
        <v>121</v>
      </c>
      <c r="E108" s="7">
        <v>4</v>
      </c>
      <c r="F108" s="17"/>
      <c r="G108" s="17"/>
      <c r="H108" s="17"/>
      <c r="I108" s="17"/>
      <c r="J108" s="16" t="s">
        <v>194</v>
      </c>
    </row>
    <row r="109" spans="1:14" x14ac:dyDescent="0.3">
      <c r="A109" s="17"/>
      <c r="B109" s="9" t="s">
        <v>38</v>
      </c>
      <c r="C109" s="6" t="s">
        <v>53</v>
      </c>
      <c r="D109" s="8" t="s">
        <v>122</v>
      </c>
      <c r="E109" s="7">
        <v>3</v>
      </c>
      <c r="F109" s="17"/>
      <c r="G109" s="17"/>
      <c r="H109" s="17"/>
      <c r="I109" s="17"/>
      <c r="J109" s="16" t="s">
        <v>194</v>
      </c>
    </row>
    <row r="110" spans="1:14" x14ac:dyDescent="0.3">
      <c r="A110" s="17">
        <f>MAX(A$6:A109)+1</f>
        <v>30</v>
      </c>
      <c r="B110" s="9" t="s">
        <v>39</v>
      </c>
      <c r="C110" s="6" t="s">
        <v>53</v>
      </c>
      <c r="D110" s="8" t="s">
        <v>115</v>
      </c>
      <c r="E110" s="7">
        <v>2</v>
      </c>
      <c r="F110" s="17">
        <f t="shared" ref="F110:F136" si="6">SUM(E110:E302)-SUM(F111:F302)</f>
        <v>21</v>
      </c>
      <c r="G110" s="17">
        <v>127.6</v>
      </c>
      <c r="H110" s="17">
        <f t="shared" ref="H110:H136" si="7">F110*G110</f>
        <v>2679.6</v>
      </c>
      <c r="I110" s="18" t="s">
        <v>206</v>
      </c>
      <c r="J110" s="6" t="s">
        <v>201</v>
      </c>
    </row>
    <row r="111" spans="1:14" x14ac:dyDescent="0.3">
      <c r="A111" s="17"/>
      <c r="B111" s="9" t="s">
        <v>39</v>
      </c>
      <c r="C111" s="6" t="s">
        <v>53</v>
      </c>
      <c r="D111" s="8" t="s">
        <v>123</v>
      </c>
      <c r="E111" s="7">
        <v>4</v>
      </c>
      <c r="F111" s="17"/>
      <c r="G111" s="17"/>
      <c r="H111" s="17"/>
      <c r="I111" s="18"/>
      <c r="J111" s="6" t="s">
        <v>201</v>
      </c>
    </row>
    <row r="112" spans="1:14" x14ac:dyDescent="0.3">
      <c r="A112" s="17"/>
      <c r="B112" s="9" t="s">
        <v>39</v>
      </c>
      <c r="C112" s="6" t="s">
        <v>53</v>
      </c>
      <c r="D112" s="8" t="s">
        <v>124</v>
      </c>
      <c r="E112" s="7">
        <v>4</v>
      </c>
      <c r="F112" s="17"/>
      <c r="G112" s="17"/>
      <c r="H112" s="17"/>
      <c r="I112" s="18"/>
      <c r="J112" s="6" t="s">
        <v>201</v>
      </c>
    </row>
    <row r="113" spans="1:10" x14ac:dyDescent="0.3">
      <c r="A113" s="17"/>
      <c r="B113" s="9" t="s">
        <v>39</v>
      </c>
      <c r="C113" s="6" t="s">
        <v>53</v>
      </c>
      <c r="D113" s="8" t="s">
        <v>125</v>
      </c>
      <c r="E113" s="7">
        <v>3</v>
      </c>
      <c r="F113" s="17"/>
      <c r="G113" s="17"/>
      <c r="H113" s="17"/>
      <c r="I113" s="18"/>
      <c r="J113" s="6" t="s">
        <v>201</v>
      </c>
    </row>
    <row r="114" spans="1:10" x14ac:dyDescent="0.3">
      <c r="A114" s="17"/>
      <c r="B114" s="9" t="s">
        <v>39</v>
      </c>
      <c r="C114" s="6" t="s">
        <v>53</v>
      </c>
      <c r="D114" s="8" t="s">
        <v>126</v>
      </c>
      <c r="E114" s="7">
        <v>4</v>
      </c>
      <c r="F114" s="17"/>
      <c r="G114" s="17"/>
      <c r="H114" s="17"/>
      <c r="I114" s="18"/>
      <c r="J114" s="6" t="s">
        <v>201</v>
      </c>
    </row>
    <row r="115" spans="1:10" x14ac:dyDescent="0.3">
      <c r="A115" s="17"/>
      <c r="B115" s="9" t="s">
        <v>39</v>
      </c>
      <c r="C115" s="6" t="s">
        <v>53</v>
      </c>
      <c r="D115" s="8" t="s">
        <v>127</v>
      </c>
      <c r="E115" s="7">
        <v>4</v>
      </c>
      <c r="F115" s="17"/>
      <c r="G115" s="17"/>
      <c r="H115" s="17"/>
      <c r="I115" s="18"/>
      <c r="J115" s="6" t="s">
        <v>201</v>
      </c>
    </row>
    <row r="116" spans="1:10" x14ac:dyDescent="0.3">
      <c r="A116" s="17">
        <f>MAX(A$6:A115)+1</f>
        <v>31</v>
      </c>
      <c r="B116" s="9" t="s">
        <v>40</v>
      </c>
      <c r="C116" s="6" t="s">
        <v>53</v>
      </c>
      <c r="D116" s="8" t="s">
        <v>61</v>
      </c>
      <c r="E116" s="7">
        <v>2</v>
      </c>
      <c r="F116" s="17">
        <f t="shared" si="6"/>
        <v>18</v>
      </c>
      <c r="G116" s="17">
        <v>127.6</v>
      </c>
      <c r="H116" s="17">
        <f t="shared" si="7"/>
        <v>2296.7999999999997</v>
      </c>
      <c r="I116" s="17">
        <v>288</v>
      </c>
      <c r="J116" s="16" t="s">
        <v>198</v>
      </c>
    </row>
    <row r="117" spans="1:10" x14ac:dyDescent="0.3">
      <c r="A117" s="17"/>
      <c r="B117" s="9" t="s">
        <v>40</v>
      </c>
      <c r="C117" s="6" t="s">
        <v>53</v>
      </c>
      <c r="D117" s="8" t="s">
        <v>128</v>
      </c>
      <c r="E117" s="7">
        <v>4</v>
      </c>
      <c r="F117" s="17"/>
      <c r="G117" s="17"/>
      <c r="H117" s="17"/>
      <c r="I117" s="17"/>
      <c r="J117" s="16" t="s">
        <v>198</v>
      </c>
    </row>
    <row r="118" spans="1:10" x14ac:dyDescent="0.3">
      <c r="A118" s="17"/>
      <c r="B118" s="9" t="s">
        <v>40</v>
      </c>
      <c r="C118" s="6" t="s">
        <v>53</v>
      </c>
      <c r="D118" s="8" t="s">
        <v>129</v>
      </c>
      <c r="E118" s="7">
        <v>4</v>
      </c>
      <c r="F118" s="17"/>
      <c r="G118" s="17"/>
      <c r="H118" s="17"/>
      <c r="I118" s="17"/>
      <c r="J118" s="16" t="s">
        <v>198</v>
      </c>
    </row>
    <row r="119" spans="1:10" x14ac:dyDescent="0.3">
      <c r="A119" s="17"/>
      <c r="B119" s="9" t="s">
        <v>40</v>
      </c>
      <c r="C119" s="6" t="s">
        <v>53</v>
      </c>
      <c r="D119" s="8" t="s">
        <v>113</v>
      </c>
      <c r="E119" s="7">
        <v>2</v>
      </c>
      <c r="F119" s="17"/>
      <c r="G119" s="17"/>
      <c r="H119" s="17"/>
      <c r="I119" s="17"/>
      <c r="J119" s="16" t="s">
        <v>198</v>
      </c>
    </row>
    <row r="120" spans="1:10" x14ac:dyDescent="0.3">
      <c r="A120" s="17"/>
      <c r="B120" s="9" t="s">
        <v>40</v>
      </c>
      <c r="C120" s="6" t="s">
        <v>53</v>
      </c>
      <c r="D120" s="8" t="s">
        <v>115</v>
      </c>
      <c r="E120" s="7">
        <v>2</v>
      </c>
      <c r="F120" s="17"/>
      <c r="G120" s="17"/>
      <c r="H120" s="17"/>
      <c r="I120" s="17"/>
      <c r="J120" s="16" t="s">
        <v>198</v>
      </c>
    </row>
    <row r="121" spans="1:10" x14ac:dyDescent="0.3">
      <c r="A121" s="17"/>
      <c r="B121" s="9" t="s">
        <v>40</v>
      </c>
      <c r="C121" s="6" t="s">
        <v>53</v>
      </c>
      <c r="D121" s="8" t="s">
        <v>130</v>
      </c>
      <c r="E121" s="7">
        <v>4</v>
      </c>
      <c r="F121" s="17"/>
      <c r="G121" s="17"/>
      <c r="H121" s="17"/>
      <c r="I121" s="17"/>
      <c r="J121" s="16" t="s">
        <v>198</v>
      </c>
    </row>
    <row r="122" spans="1:10" x14ac:dyDescent="0.3">
      <c r="A122" s="17">
        <f>MAX(A$6:A121)+1</f>
        <v>32</v>
      </c>
      <c r="B122" s="9" t="s">
        <v>41</v>
      </c>
      <c r="C122" s="6" t="s">
        <v>53</v>
      </c>
      <c r="D122" s="8" t="s">
        <v>135</v>
      </c>
      <c r="E122" s="7">
        <v>2</v>
      </c>
      <c r="F122" s="17">
        <f t="shared" si="6"/>
        <v>16</v>
      </c>
      <c r="G122" s="17">
        <v>127.6</v>
      </c>
      <c r="H122" s="17">
        <f t="shared" si="7"/>
        <v>2041.6</v>
      </c>
      <c r="I122" s="17">
        <v>198.8</v>
      </c>
      <c r="J122" s="6" t="s">
        <v>193</v>
      </c>
    </row>
    <row r="123" spans="1:10" x14ac:dyDescent="0.3">
      <c r="A123" s="17"/>
      <c r="B123" s="9" t="s">
        <v>41</v>
      </c>
      <c r="C123" s="6" t="s">
        <v>53</v>
      </c>
      <c r="D123" s="8" t="s">
        <v>115</v>
      </c>
      <c r="E123" s="7">
        <v>2</v>
      </c>
      <c r="F123" s="17"/>
      <c r="G123" s="17"/>
      <c r="H123" s="17"/>
      <c r="I123" s="17"/>
      <c r="J123" s="6" t="s">
        <v>193</v>
      </c>
    </row>
    <row r="124" spans="1:10" x14ac:dyDescent="0.3">
      <c r="A124" s="17"/>
      <c r="B124" s="9" t="s">
        <v>41</v>
      </c>
      <c r="C124" s="6" t="s">
        <v>53</v>
      </c>
      <c r="D124" s="8" t="s">
        <v>113</v>
      </c>
      <c r="E124" s="7">
        <v>2</v>
      </c>
      <c r="F124" s="17"/>
      <c r="G124" s="17"/>
      <c r="H124" s="17"/>
      <c r="I124" s="17"/>
      <c r="J124" s="6" t="s">
        <v>193</v>
      </c>
    </row>
    <row r="125" spans="1:10" x14ac:dyDescent="0.3">
      <c r="A125" s="17"/>
      <c r="B125" s="9" t="s">
        <v>41</v>
      </c>
      <c r="C125" s="6" t="s">
        <v>53</v>
      </c>
      <c r="D125" s="8" t="s">
        <v>136</v>
      </c>
      <c r="E125" s="7">
        <v>4</v>
      </c>
      <c r="F125" s="17"/>
      <c r="G125" s="17"/>
      <c r="H125" s="17"/>
      <c r="I125" s="17"/>
      <c r="J125" s="6" t="s">
        <v>193</v>
      </c>
    </row>
    <row r="126" spans="1:10" x14ac:dyDescent="0.3">
      <c r="A126" s="17"/>
      <c r="B126" s="9" t="s">
        <v>41</v>
      </c>
      <c r="C126" s="6" t="s">
        <v>53</v>
      </c>
      <c r="D126" s="8" t="s">
        <v>137</v>
      </c>
      <c r="E126" s="7">
        <v>3</v>
      </c>
      <c r="F126" s="17"/>
      <c r="G126" s="17"/>
      <c r="H126" s="17"/>
      <c r="I126" s="17"/>
      <c r="J126" s="6" t="s">
        <v>193</v>
      </c>
    </row>
    <row r="127" spans="1:10" x14ac:dyDescent="0.3">
      <c r="A127" s="17"/>
      <c r="B127" s="9" t="s">
        <v>41</v>
      </c>
      <c r="C127" s="6" t="s">
        <v>53</v>
      </c>
      <c r="D127" s="8" t="s">
        <v>138</v>
      </c>
      <c r="E127" s="7">
        <v>3</v>
      </c>
      <c r="F127" s="17"/>
      <c r="G127" s="17"/>
      <c r="H127" s="17"/>
      <c r="I127" s="17"/>
      <c r="J127" s="6" t="s">
        <v>193</v>
      </c>
    </row>
    <row r="128" spans="1:10" ht="26" x14ac:dyDescent="0.3">
      <c r="A128" s="17">
        <f>MAX(A$6:A127)+1</f>
        <v>33</v>
      </c>
      <c r="B128" s="9" t="s">
        <v>42</v>
      </c>
      <c r="C128" s="6" t="s">
        <v>53</v>
      </c>
      <c r="D128" s="10" t="s">
        <v>205</v>
      </c>
      <c r="E128" s="7">
        <v>3</v>
      </c>
      <c r="F128" s="19">
        <f t="shared" si="6"/>
        <v>21</v>
      </c>
      <c r="G128" s="19">
        <v>127.6</v>
      </c>
      <c r="H128" s="19">
        <f t="shared" si="7"/>
        <v>2679.6</v>
      </c>
      <c r="I128" s="19">
        <v>336</v>
      </c>
      <c r="J128" s="6" t="s">
        <v>198</v>
      </c>
    </row>
    <row r="129" spans="1:10" x14ac:dyDescent="0.3">
      <c r="A129" s="17"/>
      <c r="B129" s="9" t="s">
        <v>42</v>
      </c>
      <c r="C129" s="6" t="s">
        <v>53</v>
      </c>
      <c r="D129" s="8" t="s">
        <v>155</v>
      </c>
      <c r="E129" s="7">
        <v>3</v>
      </c>
      <c r="F129" s="20"/>
      <c r="G129" s="20"/>
      <c r="H129" s="20"/>
      <c r="I129" s="20"/>
      <c r="J129" s="6" t="s">
        <v>198</v>
      </c>
    </row>
    <row r="130" spans="1:10" x14ac:dyDescent="0.3">
      <c r="A130" s="17"/>
      <c r="B130" s="9" t="s">
        <v>42</v>
      </c>
      <c r="C130" s="6" t="s">
        <v>53</v>
      </c>
      <c r="D130" s="8" t="s">
        <v>69</v>
      </c>
      <c r="E130" s="7">
        <v>2</v>
      </c>
      <c r="F130" s="20"/>
      <c r="G130" s="20"/>
      <c r="H130" s="20"/>
      <c r="I130" s="20"/>
      <c r="J130" s="6" t="s">
        <v>198</v>
      </c>
    </row>
    <row r="131" spans="1:10" x14ac:dyDescent="0.3">
      <c r="A131" s="17"/>
      <c r="B131" s="9" t="s">
        <v>42</v>
      </c>
      <c r="C131" s="6" t="s">
        <v>53</v>
      </c>
      <c r="D131" s="8" t="s">
        <v>156</v>
      </c>
      <c r="E131" s="7">
        <v>4</v>
      </c>
      <c r="F131" s="20"/>
      <c r="G131" s="20"/>
      <c r="H131" s="20"/>
      <c r="I131" s="20"/>
      <c r="J131" s="6" t="s">
        <v>198</v>
      </c>
    </row>
    <row r="132" spans="1:10" x14ac:dyDescent="0.3">
      <c r="A132" s="17"/>
      <c r="B132" s="9" t="s">
        <v>42</v>
      </c>
      <c r="C132" s="6" t="s">
        <v>53</v>
      </c>
      <c r="D132" s="8" t="s">
        <v>157</v>
      </c>
      <c r="E132" s="7">
        <v>2</v>
      </c>
      <c r="F132" s="20"/>
      <c r="G132" s="20"/>
      <c r="H132" s="20"/>
      <c r="I132" s="20"/>
      <c r="J132" s="6" t="s">
        <v>198</v>
      </c>
    </row>
    <row r="133" spans="1:10" x14ac:dyDescent="0.3">
      <c r="A133" s="17"/>
      <c r="B133" s="9" t="s">
        <v>42</v>
      </c>
      <c r="C133" s="6" t="s">
        <v>53</v>
      </c>
      <c r="D133" s="8" t="s">
        <v>158</v>
      </c>
      <c r="E133" s="7">
        <v>3</v>
      </c>
      <c r="F133" s="20"/>
      <c r="G133" s="20"/>
      <c r="H133" s="20"/>
      <c r="I133" s="20"/>
      <c r="J133" s="6" t="s">
        <v>198</v>
      </c>
    </row>
    <row r="134" spans="1:10" x14ac:dyDescent="0.3">
      <c r="A134" s="17"/>
      <c r="B134" s="9" t="s">
        <v>42</v>
      </c>
      <c r="C134" s="6" t="s">
        <v>53</v>
      </c>
      <c r="D134" s="8" t="s">
        <v>159</v>
      </c>
      <c r="E134" s="7">
        <v>4</v>
      </c>
      <c r="F134" s="21"/>
      <c r="G134" s="21"/>
      <c r="H134" s="21"/>
      <c r="I134" s="21"/>
      <c r="J134" s="6" t="s">
        <v>198</v>
      </c>
    </row>
    <row r="135" spans="1:10" x14ac:dyDescent="0.3">
      <c r="A135" s="17"/>
      <c r="B135" s="9" t="s">
        <v>42</v>
      </c>
      <c r="C135" s="6" t="s">
        <v>53</v>
      </c>
      <c r="D135" s="8" t="s">
        <v>154</v>
      </c>
      <c r="E135" s="7">
        <v>3</v>
      </c>
      <c r="F135" s="9">
        <v>3</v>
      </c>
      <c r="G135" s="9">
        <v>70</v>
      </c>
      <c r="H135" s="25" t="s">
        <v>204</v>
      </c>
      <c r="I135" s="26"/>
      <c r="J135" s="6" t="s">
        <v>198</v>
      </c>
    </row>
    <row r="136" spans="1:10" x14ac:dyDescent="0.3">
      <c r="A136" s="17">
        <f>MAX(A$6:A135)+1</f>
        <v>34</v>
      </c>
      <c r="B136" s="9" t="s">
        <v>43</v>
      </c>
      <c r="C136" s="6" t="s">
        <v>52</v>
      </c>
      <c r="D136" s="8" t="s">
        <v>172</v>
      </c>
      <c r="E136" s="7">
        <v>3</v>
      </c>
      <c r="F136" s="17">
        <f t="shared" si="6"/>
        <v>21</v>
      </c>
      <c r="G136" s="17">
        <v>102.4</v>
      </c>
      <c r="H136" s="17">
        <f t="shared" si="7"/>
        <v>2150.4</v>
      </c>
      <c r="I136" s="17">
        <v>350.7</v>
      </c>
      <c r="J136" s="16" t="s">
        <v>202</v>
      </c>
    </row>
    <row r="137" spans="1:10" x14ac:dyDescent="0.3">
      <c r="A137" s="17"/>
      <c r="B137" s="9" t="s">
        <v>43</v>
      </c>
      <c r="C137" s="6" t="s">
        <v>52</v>
      </c>
      <c r="D137" s="8" t="s">
        <v>113</v>
      </c>
      <c r="E137" s="7">
        <v>2</v>
      </c>
      <c r="F137" s="17"/>
      <c r="G137" s="17"/>
      <c r="H137" s="17"/>
      <c r="I137" s="17"/>
      <c r="J137" s="16" t="s">
        <v>202</v>
      </c>
    </row>
    <row r="138" spans="1:10" x14ac:dyDescent="0.3">
      <c r="A138" s="17"/>
      <c r="B138" s="9" t="s">
        <v>43</v>
      </c>
      <c r="C138" s="6" t="s">
        <v>52</v>
      </c>
      <c r="D138" s="8" t="s">
        <v>173</v>
      </c>
      <c r="E138" s="7">
        <v>4</v>
      </c>
      <c r="F138" s="17"/>
      <c r="G138" s="17"/>
      <c r="H138" s="17"/>
      <c r="I138" s="17"/>
      <c r="J138" s="16" t="s">
        <v>202</v>
      </c>
    </row>
    <row r="139" spans="1:10" x14ac:dyDescent="0.3">
      <c r="A139" s="17"/>
      <c r="B139" s="9" t="s">
        <v>43</v>
      </c>
      <c r="C139" s="6" t="s">
        <v>52</v>
      </c>
      <c r="D139" s="8" t="s">
        <v>174</v>
      </c>
      <c r="E139" s="7">
        <v>4</v>
      </c>
      <c r="F139" s="17"/>
      <c r="G139" s="17"/>
      <c r="H139" s="17"/>
      <c r="I139" s="17"/>
      <c r="J139" s="16" t="s">
        <v>202</v>
      </c>
    </row>
    <row r="140" spans="1:10" x14ac:dyDescent="0.3">
      <c r="A140" s="17"/>
      <c r="B140" s="9" t="s">
        <v>43</v>
      </c>
      <c r="C140" s="6" t="s">
        <v>52</v>
      </c>
      <c r="D140" s="8" t="s">
        <v>175</v>
      </c>
      <c r="E140" s="7">
        <v>4</v>
      </c>
      <c r="F140" s="17"/>
      <c r="G140" s="17"/>
      <c r="H140" s="17"/>
      <c r="I140" s="17"/>
      <c r="J140" s="16" t="s">
        <v>202</v>
      </c>
    </row>
    <row r="141" spans="1:10" x14ac:dyDescent="0.3">
      <c r="A141" s="17"/>
      <c r="B141" s="9" t="s">
        <v>43</v>
      </c>
      <c r="C141" s="6" t="s">
        <v>52</v>
      </c>
      <c r="D141" s="8" t="s">
        <v>69</v>
      </c>
      <c r="E141" s="7">
        <v>2</v>
      </c>
      <c r="F141" s="17"/>
      <c r="G141" s="17"/>
      <c r="H141" s="17"/>
      <c r="I141" s="17"/>
      <c r="J141" s="16" t="s">
        <v>202</v>
      </c>
    </row>
    <row r="142" spans="1:10" ht="25" x14ac:dyDescent="0.3">
      <c r="A142" s="17"/>
      <c r="B142" s="9" t="s">
        <v>43</v>
      </c>
      <c r="C142" s="6" t="s">
        <v>52</v>
      </c>
      <c r="D142" s="8" t="s">
        <v>176</v>
      </c>
      <c r="E142" s="7">
        <v>2</v>
      </c>
      <c r="F142" s="17"/>
      <c r="G142" s="17"/>
      <c r="H142" s="17"/>
      <c r="I142" s="17"/>
      <c r="J142" s="16" t="s">
        <v>202</v>
      </c>
    </row>
    <row r="143" spans="1:10" x14ac:dyDescent="0.3">
      <c r="A143" s="17">
        <f>MAX(A$6:A142)+1</f>
        <v>35</v>
      </c>
      <c r="B143" s="9" t="s">
        <v>44</v>
      </c>
      <c r="C143" s="6" t="s">
        <v>52</v>
      </c>
      <c r="D143" s="8" t="s">
        <v>113</v>
      </c>
      <c r="E143" s="7">
        <v>2</v>
      </c>
      <c r="F143" s="17">
        <f t="shared" ref="F143:F171" si="8">SUM(E143:E335)-SUM(F144:F335)</f>
        <v>21</v>
      </c>
      <c r="G143" s="17">
        <v>102.4</v>
      </c>
      <c r="H143" s="17">
        <f t="shared" ref="H143:H171" si="9">F143*G143</f>
        <v>2150.4</v>
      </c>
      <c r="I143" s="17">
        <v>347.7</v>
      </c>
      <c r="J143" s="6" t="s">
        <v>198</v>
      </c>
    </row>
    <row r="144" spans="1:10" ht="25" x14ac:dyDescent="0.3">
      <c r="A144" s="17"/>
      <c r="B144" s="9" t="s">
        <v>44</v>
      </c>
      <c r="C144" s="6" t="s">
        <v>52</v>
      </c>
      <c r="D144" s="8" t="s">
        <v>176</v>
      </c>
      <c r="E144" s="7">
        <v>2</v>
      </c>
      <c r="F144" s="17"/>
      <c r="G144" s="17"/>
      <c r="H144" s="17"/>
      <c r="I144" s="17"/>
      <c r="J144" s="6" t="s">
        <v>198</v>
      </c>
    </row>
    <row r="145" spans="1:10" x14ac:dyDescent="0.3">
      <c r="A145" s="17"/>
      <c r="B145" s="9" t="s">
        <v>44</v>
      </c>
      <c r="C145" s="6" t="s">
        <v>52</v>
      </c>
      <c r="D145" s="8" t="s">
        <v>174</v>
      </c>
      <c r="E145" s="7">
        <v>4</v>
      </c>
      <c r="F145" s="17"/>
      <c r="G145" s="17"/>
      <c r="H145" s="17"/>
      <c r="I145" s="17"/>
      <c r="J145" s="6" t="s">
        <v>198</v>
      </c>
    </row>
    <row r="146" spans="1:10" x14ac:dyDescent="0.3">
      <c r="A146" s="17"/>
      <c r="B146" s="9" t="s">
        <v>44</v>
      </c>
      <c r="C146" s="6" t="s">
        <v>52</v>
      </c>
      <c r="D146" s="8" t="s">
        <v>61</v>
      </c>
      <c r="E146" s="7">
        <v>2</v>
      </c>
      <c r="F146" s="17"/>
      <c r="G146" s="17"/>
      <c r="H146" s="17"/>
      <c r="I146" s="17"/>
      <c r="J146" s="6" t="s">
        <v>198</v>
      </c>
    </row>
    <row r="147" spans="1:10" x14ac:dyDescent="0.3">
      <c r="A147" s="17"/>
      <c r="B147" s="9" t="s">
        <v>44</v>
      </c>
      <c r="C147" s="6" t="s">
        <v>52</v>
      </c>
      <c r="D147" s="8" t="s">
        <v>177</v>
      </c>
      <c r="E147" s="7">
        <v>4</v>
      </c>
      <c r="F147" s="17"/>
      <c r="G147" s="17"/>
      <c r="H147" s="17"/>
      <c r="I147" s="17"/>
      <c r="J147" s="6" t="s">
        <v>198</v>
      </c>
    </row>
    <row r="148" spans="1:10" x14ac:dyDescent="0.3">
      <c r="A148" s="17"/>
      <c r="B148" s="9" t="s">
        <v>44</v>
      </c>
      <c r="C148" s="6" t="s">
        <v>52</v>
      </c>
      <c r="D148" s="8" t="s">
        <v>178</v>
      </c>
      <c r="E148" s="7">
        <v>3</v>
      </c>
      <c r="F148" s="17"/>
      <c r="G148" s="17"/>
      <c r="H148" s="17"/>
      <c r="I148" s="17"/>
      <c r="J148" s="6" t="s">
        <v>198</v>
      </c>
    </row>
    <row r="149" spans="1:10" x14ac:dyDescent="0.3">
      <c r="A149" s="17"/>
      <c r="B149" s="9" t="s">
        <v>44</v>
      </c>
      <c r="C149" s="6" t="s">
        <v>52</v>
      </c>
      <c r="D149" s="8" t="s">
        <v>179</v>
      </c>
      <c r="E149" s="7">
        <v>4</v>
      </c>
      <c r="F149" s="17"/>
      <c r="G149" s="17"/>
      <c r="H149" s="17"/>
      <c r="I149" s="17"/>
      <c r="J149" s="6" t="s">
        <v>198</v>
      </c>
    </row>
    <row r="150" spans="1:10" x14ac:dyDescent="0.3">
      <c r="A150" s="17">
        <f>MAX(A$6:A149)+1</f>
        <v>36</v>
      </c>
      <c r="B150" s="9" t="s">
        <v>45</v>
      </c>
      <c r="C150" s="6" t="s">
        <v>53</v>
      </c>
      <c r="D150" s="8" t="s">
        <v>169</v>
      </c>
      <c r="E150" s="7">
        <v>4</v>
      </c>
      <c r="F150" s="17">
        <f t="shared" si="8"/>
        <v>22</v>
      </c>
      <c r="G150" s="17">
        <v>127.6</v>
      </c>
      <c r="H150" s="17">
        <f t="shared" si="9"/>
        <v>2807.2</v>
      </c>
      <c r="I150" s="17">
        <v>361.8</v>
      </c>
      <c r="J150" s="16" t="s">
        <v>192</v>
      </c>
    </row>
    <row r="151" spans="1:10" x14ac:dyDescent="0.3">
      <c r="A151" s="17"/>
      <c r="B151" s="9" t="s">
        <v>45</v>
      </c>
      <c r="C151" s="6" t="s">
        <v>53</v>
      </c>
      <c r="D151" s="8" t="s">
        <v>69</v>
      </c>
      <c r="E151" s="7">
        <v>2</v>
      </c>
      <c r="F151" s="17"/>
      <c r="G151" s="17"/>
      <c r="H151" s="17"/>
      <c r="I151" s="17"/>
      <c r="J151" s="16" t="s">
        <v>192</v>
      </c>
    </row>
    <row r="152" spans="1:10" x14ac:dyDescent="0.3">
      <c r="A152" s="17"/>
      <c r="B152" s="9" t="s">
        <v>45</v>
      </c>
      <c r="C152" s="6" t="s">
        <v>53</v>
      </c>
      <c r="D152" s="8" t="s">
        <v>170</v>
      </c>
      <c r="E152" s="7">
        <v>3</v>
      </c>
      <c r="F152" s="17"/>
      <c r="G152" s="17"/>
      <c r="H152" s="17"/>
      <c r="I152" s="17"/>
      <c r="J152" s="16" t="s">
        <v>192</v>
      </c>
    </row>
    <row r="153" spans="1:10" x14ac:dyDescent="0.3">
      <c r="A153" s="17"/>
      <c r="B153" s="9" t="s">
        <v>45</v>
      </c>
      <c r="C153" s="6" t="s">
        <v>53</v>
      </c>
      <c r="D153" s="8" t="s">
        <v>171</v>
      </c>
      <c r="E153" s="7">
        <v>4</v>
      </c>
      <c r="F153" s="17"/>
      <c r="G153" s="17"/>
      <c r="H153" s="17"/>
      <c r="I153" s="17"/>
      <c r="J153" s="16" t="s">
        <v>192</v>
      </c>
    </row>
    <row r="154" spans="1:10" x14ac:dyDescent="0.3">
      <c r="A154" s="17"/>
      <c r="B154" s="9" t="s">
        <v>45</v>
      </c>
      <c r="C154" s="6" t="s">
        <v>53</v>
      </c>
      <c r="D154" s="8" t="s">
        <v>155</v>
      </c>
      <c r="E154" s="7">
        <v>3</v>
      </c>
      <c r="F154" s="17"/>
      <c r="G154" s="17"/>
      <c r="H154" s="17"/>
      <c r="I154" s="17"/>
      <c r="J154" s="16" t="s">
        <v>192</v>
      </c>
    </row>
    <row r="155" spans="1:10" ht="25" x14ac:dyDescent="0.3">
      <c r="A155" s="17"/>
      <c r="B155" s="9" t="s">
        <v>45</v>
      </c>
      <c r="C155" s="6" t="s">
        <v>53</v>
      </c>
      <c r="D155" s="8" t="s">
        <v>160</v>
      </c>
      <c r="E155" s="7">
        <v>3</v>
      </c>
      <c r="F155" s="17"/>
      <c r="G155" s="17"/>
      <c r="H155" s="17"/>
      <c r="I155" s="17"/>
      <c r="J155" s="16" t="s">
        <v>192</v>
      </c>
    </row>
    <row r="156" spans="1:10" x14ac:dyDescent="0.3">
      <c r="A156" s="17"/>
      <c r="B156" s="9" t="s">
        <v>45</v>
      </c>
      <c r="C156" s="6" t="s">
        <v>53</v>
      </c>
      <c r="D156" s="8" t="s">
        <v>158</v>
      </c>
      <c r="E156" s="7">
        <v>3</v>
      </c>
      <c r="F156" s="17"/>
      <c r="G156" s="17"/>
      <c r="H156" s="17"/>
      <c r="I156" s="17"/>
      <c r="J156" s="16" t="s">
        <v>192</v>
      </c>
    </row>
    <row r="157" spans="1:10" ht="28" x14ac:dyDescent="0.3">
      <c r="A157" s="17">
        <f>MAX(A$6:A156)+1</f>
        <v>37</v>
      </c>
      <c r="B157" s="9" t="s">
        <v>46</v>
      </c>
      <c r="C157" s="6" t="s">
        <v>52</v>
      </c>
      <c r="D157" s="8" t="s">
        <v>186</v>
      </c>
      <c r="E157" s="7">
        <v>4</v>
      </c>
      <c r="F157" s="17">
        <f t="shared" si="8"/>
        <v>20</v>
      </c>
      <c r="G157" s="17">
        <v>102.4</v>
      </c>
      <c r="H157" s="17">
        <f t="shared" si="9"/>
        <v>2048</v>
      </c>
      <c r="I157" s="17">
        <v>246</v>
      </c>
      <c r="J157" s="6" t="s">
        <v>198</v>
      </c>
    </row>
    <row r="158" spans="1:10" ht="28" x14ac:dyDescent="0.3">
      <c r="A158" s="17"/>
      <c r="B158" s="9" t="s">
        <v>46</v>
      </c>
      <c r="C158" s="6" t="s">
        <v>52</v>
      </c>
      <c r="D158" s="8" t="s">
        <v>113</v>
      </c>
      <c r="E158" s="7">
        <v>2</v>
      </c>
      <c r="F158" s="17"/>
      <c r="G158" s="17"/>
      <c r="H158" s="17"/>
      <c r="I158" s="17"/>
      <c r="J158" s="6" t="s">
        <v>198</v>
      </c>
    </row>
    <row r="159" spans="1:10" ht="28" x14ac:dyDescent="0.3">
      <c r="A159" s="17"/>
      <c r="B159" s="9" t="s">
        <v>46</v>
      </c>
      <c r="C159" s="6" t="s">
        <v>52</v>
      </c>
      <c r="D159" s="8" t="s">
        <v>187</v>
      </c>
      <c r="E159" s="7">
        <v>4</v>
      </c>
      <c r="F159" s="17"/>
      <c r="G159" s="17"/>
      <c r="H159" s="17"/>
      <c r="I159" s="17"/>
      <c r="J159" s="6" t="s">
        <v>198</v>
      </c>
    </row>
    <row r="160" spans="1:10" ht="28" x14ac:dyDescent="0.3">
      <c r="A160" s="17"/>
      <c r="B160" s="9" t="s">
        <v>46</v>
      </c>
      <c r="C160" s="6" t="s">
        <v>52</v>
      </c>
      <c r="D160" s="8" t="s">
        <v>188</v>
      </c>
      <c r="E160" s="7">
        <v>4</v>
      </c>
      <c r="F160" s="17"/>
      <c r="G160" s="17"/>
      <c r="H160" s="17"/>
      <c r="I160" s="17"/>
      <c r="J160" s="6" t="s">
        <v>198</v>
      </c>
    </row>
    <row r="161" spans="1:10" ht="28" x14ac:dyDescent="0.3">
      <c r="A161" s="17"/>
      <c r="B161" s="9" t="s">
        <v>46</v>
      </c>
      <c r="C161" s="6" t="s">
        <v>52</v>
      </c>
      <c r="D161" s="8" t="s">
        <v>176</v>
      </c>
      <c r="E161" s="7">
        <v>2</v>
      </c>
      <c r="F161" s="17"/>
      <c r="G161" s="17"/>
      <c r="H161" s="17"/>
      <c r="I161" s="17"/>
      <c r="J161" s="6" t="s">
        <v>198</v>
      </c>
    </row>
    <row r="162" spans="1:10" ht="28" x14ac:dyDescent="0.3">
      <c r="A162" s="17"/>
      <c r="B162" s="9" t="s">
        <v>46</v>
      </c>
      <c r="C162" s="6" t="s">
        <v>52</v>
      </c>
      <c r="D162" s="8" t="s">
        <v>189</v>
      </c>
      <c r="E162" s="7">
        <v>4</v>
      </c>
      <c r="F162" s="17"/>
      <c r="G162" s="17"/>
      <c r="H162" s="17"/>
      <c r="I162" s="17"/>
      <c r="J162" s="6" t="s">
        <v>198</v>
      </c>
    </row>
    <row r="163" spans="1:10" x14ac:dyDescent="0.3">
      <c r="A163" s="17">
        <f>MAX(A$6:A162)+1</f>
        <v>38</v>
      </c>
      <c r="B163" s="9" t="s">
        <v>47</v>
      </c>
      <c r="C163" s="6" t="s">
        <v>52</v>
      </c>
      <c r="D163" s="8" t="s">
        <v>174</v>
      </c>
      <c r="E163" s="7">
        <v>4</v>
      </c>
      <c r="F163" s="17">
        <f t="shared" si="8"/>
        <v>24</v>
      </c>
      <c r="G163" s="17">
        <v>110</v>
      </c>
      <c r="H163" s="17">
        <f t="shared" si="9"/>
        <v>2640</v>
      </c>
      <c r="I163" s="17">
        <v>419.7</v>
      </c>
      <c r="J163" s="6" t="s">
        <v>190</v>
      </c>
    </row>
    <row r="164" spans="1:10" x14ac:dyDescent="0.3">
      <c r="A164" s="17"/>
      <c r="B164" s="9" t="s">
        <v>47</v>
      </c>
      <c r="C164" s="6" t="s">
        <v>52</v>
      </c>
      <c r="D164" s="8" t="s">
        <v>97</v>
      </c>
      <c r="E164" s="7">
        <v>3</v>
      </c>
      <c r="F164" s="17"/>
      <c r="G164" s="17"/>
      <c r="H164" s="17"/>
      <c r="I164" s="17"/>
      <c r="J164" s="6" t="s">
        <v>190</v>
      </c>
    </row>
    <row r="165" spans="1:10" x14ac:dyDescent="0.3">
      <c r="A165" s="17"/>
      <c r="B165" s="9" t="s">
        <v>47</v>
      </c>
      <c r="C165" s="6" t="s">
        <v>52</v>
      </c>
      <c r="D165" s="8" t="s">
        <v>178</v>
      </c>
      <c r="E165" s="7">
        <v>3</v>
      </c>
      <c r="F165" s="17"/>
      <c r="G165" s="17"/>
      <c r="H165" s="17"/>
      <c r="I165" s="17"/>
      <c r="J165" s="6" t="s">
        <v>190</v>
      </c>
    </row>
    <row r="166" spans="1:10" x14ac:dyDescent="0.3">
      <c r="A166" s="17"/>
      <c r="B166" s="9" t="s">
        <v>47</v>
      </c>
      <c r="C166" s="6" t="s">
        <v>52</v>
      </c>
      <c r="D166" s="8" t="s">
        <v>180</v>
      </c>
      <c r="E166" s="7">
        <v>4</v>
      </c>
      <c r="F166" s="17"/>
      <c r="G166" s="17"/>
      <c r="H166" s="17"/>
      <c r="I166" s="17"/>
      <c r="J166" s="6" t="s">
        <v>190</v>
      </c>
    </row>
    <row r="167" spans="1:10" ht="25" x14ac:dyDescent="0.3">
      <c r="A167" s="17"/>
      <c r="B167" s="9" t="s">
        <v>47</v>
      </c>
      <c r="C167" s="6" t="s">
        <v>52</v>
      </c>
      <c r="D167" s="8" t="s">
        <v>176</v>
      </c>
      <c r="E167" s="7">
        <v>2</v>
      </c>
      <c r="F167" s="17"/>
      <c r="G167" s="17"/>
      <c r="H167" s="17"/>
      <c r="I167" s="17"/>
      <c r="J167" s="6" t="s">
        <v>190</v>
      </c>
    </row>
    <row r="168" spans="1:10" x14ac:dyDescent="0.3">
      <c r="A168" s="17"/>
      <c r="B168" s="9" t="s">
        <v>47</v>
      </c>
      <c r="C168" s="6" t="s">
        <v>52</v>
      </c>
      <c r="D168" s="8" t="s">
        <v>69</v>
      </c>
      <c r="E168" s="7">
        <v>2</v>
      </c>
      <c r="F168" s="17"/>
      <c r="G168" s="17"/>
      <c r="H168" s="17"/>
      <c r="I168" s="17"/>
      <c r="J168" s="6" t="s">
        <v>190</v>
      </c>
    </row>
    <row r="169" spans="1:10" x14ac:dyDescent="0.3">
      <c r="A169" s="17"/>
      <c r="B169" s="9" t="s">
        <v>47</v>
      </c>
      <c r="C169" s="6" t="s">
        <v>52</v>
      </c>
      <c r="D169" s="8" t="s">
        <v>113</v>
      </c>
      <c r="E169" s="7">
        <v>2</v>
      </c>
      <c r="F169" s="17"/>
      <c r="G169" s="17"/>
      <c r="H169" s="17"/>
      <c r="I169" s="17"/>
      <c r="J169" s="6" t="s">
        <v>190</v>
      </c>
    </row>
    <row r="170" spans="1:10" x14ac:dyDescent="0.3">
      <c r="A170" s="17"/>
      <c r="B170" s="9" t="s">
        <v>47</v>
      </c>
      <c r="C170" s="6" t="s">
        <v>52</v>
      </c>
      <c r="D170" s="8" t="s">
        <v>181</v>
      </c>
      <c r="E170" s="7">
        <v>4</v>
      </c>
      <c r="F170" s="17"/>
      <c r="G170" s="17"/>
      <c r="H170" s="17"/>
      <c r="I170" s="17"/>
      <c r="J170" s="6" t="s">
        <v>190</v>
      </c>
    </row>
    <row r="171" spans="1:10" x14ac:dyDescent="0.3">
      <c r="A171" s="17">
        <f>MAX(A$6:A170)+1</f>
        <v>39</v>
      </c>
      <c r="B171" s="9" t="s">
        <v>48</v>
      </c>
      <c r="C171" s="6" t="s">
        <v>53</v>
      </c>
      <c r="D171" s="8" t="s">
        <v>155</v>
      </c>
      <c r="E171" s="7">
        <v>3</v>
      </c>
      <c r="F171" s="19">
        <f t="shared" si="8"/>
        <v>23</v>
      </c>
      <c r="G171" s="19">
        <v>127.6</v>
      </c>
      <c r="H171" s="19">
        <f t="shared" si="9"/>
        <v>2934.7999999999997</v>
      </c>
      <c r="I171" s="19">
        <v>358.8</v>
      </c>
      <c r="J171" s="6" t="s">
        <v>202</v>
      </c>
    </row>
    <row r="172" spans="1:10" x14ac:dyDescent="0.3">
      <c r="A172" s="17"/>
      <c r="B172" s="9" t="s">
        <v>48</v>
      </c>
      <c r="C172" s="6" t="s">
        <v>53</v>
      </c>
      <c r="D172" s="8" t="s">
        <v>161</v>
      </c>
      <c r="E172" s="7">
        <v>4</v>
      </c>
      <c r="F172" s="20"/>
      <c r="G172" s="20"/>
      <c r="H172" s="20"/>
      <c r="I172" s="20"/>
      <c r="J172" s="6" t="s">
        <v>202</v>
      </c>
    </row>
    <row r="173" spans="1:10" x14ac:dyDescent="0.3">
      <c r="A173" s="17"/>
      <c r="B173" s="9" t="s">
        <v>48</v>
      </c>
      <c r="C173" s="6" t="s">
        <v>53</v>
      </c>
      <c r="D173" s="8" t="s">
        <v>162</v>
      </c>
      <c r="E173" s="7">
        <v>2</v>
      </c>
      <c r="F173" s="20"/>
      <c r="G173" s="20"/>
      <c r="H173" s="20"/>
      <c r="I173" s="20"/>
      <c r="J173" s="6" t="s">
        <v>202</v>
      </c>
    </row>
    <row r="174" spans="1:10" ht="25" x14ac:dyDescent="0.3">
      <c r="A174" s="17"/>
      <c r="B174" s="9" t="s">
        <v>48</v>
      </c>
      <c r="C174" s="6" t="s">
        <v>53</v>
      </c>
      <c r="D174" s="8" t="s">
        <v>160</v>
      </c>
      <c r="E174" s="7">
        <v>3</v>
      </c>
      <c r="F174" s="20"/>
      <c r="G174" s="20"/>
      <c r="H174" s="20"/>
      <c r="I174" s="20"/>
      <c r="J174" s="6" t="s">
        <v>202</v>
      </c>
    </row>
    <row r="175" spans="1:10" x14ac:dyDescent="0.3">
      <c r="A175" s="17"/>
      <c r="B175" s="9" t="s">
        <v>48</v>
      </c>
      <c r="C175" s="6" t="s">
        <v>53</v>
      </c>
      <c r="D175" s="8" t="s">
        <v>163</v>
      </c>
      <c r="E175" s="7">
        <v>4</v>
      </c>
      <c r="F175" s="20"/>
      <c r="G175" s="20"/>
      <c r="H175" s="20"/>
      <c r="I175" s="20"/>
      <c r="J175" s="6" t="s">
        <v>202</v>
      </c>
    </row>
    <row r="176" spans="1:10" x14ac:dyDescent="0.3">
      <c r="A176" s="17"/>
      <c r="B176" s="9" t="s">
        <v>48</v>
      </c>
      <c r="C176" s="6" t="s">
        <v>53</v>
      </c>
      <c r="D176" s="8" t="s">
        <v>158</v>
      </c>
      <c r="E176" s="7">
        <v>3</v>
      </c>
      <c r="F176" s="20"/>
      <c r="G176" s="20"/>
      <c r="H176" s="20"/>
      <c r="I176" s="20"/>
      <c r="J176" s="6" t="s">
        <v>202</v>
      </c>
    </row>
    <row r="177" spans="1:10" x14ac:dyDescent="0.3">
      <c r="A177" s="17"/>
      <c r="B177" s="9" t="s">
        <v>48</v>
      </c>
      <c r="C177" s="6" t="s">
        <v>53</v>
      </c>
      <c r="D177" s="8" t="s">
        <v>165</v>
      </c>
      <c r="E177" s="7">
        <v>4</v>
      </c>
      <c r="F177" s="21"/>
      <c r="G177" s="21"/>
      <c r="H177" s="21"/>
      <c r="I177" s="21"/>
      <c r="J177" s="6" t="s">
        <v>202</v>
      </c>
    </row>
    <row r="178" spans="1:10" x14ac:dyDescent="0.3">
      <c r="A178" s="17"/>
      <c r="B178" s="9" t="s">
        <v>48</v>
      </c>
      <c r="C178" s="6" t="s">
        <v>53</v>
      </c>
      <c r="D178" s="8" t="s">
        <v>164</v>
      </c>
      <c r="E178" s="7">
        <v>4</v>
      </c>
      <c r="F178" s="9">
        <v>4</v>
      </c>
      <c r="G178" s="9">
        <v>70</v>
      </c>
      <c r="H178" s="25" t="s">
        <v>203</v>
      </c>
      <c r="I178" s="26"/>
      <c r="J178" s="6" t="s">
        <v>202</v>
      </c>
    </row>
    <row r="179" spans="1:10" x14ac:dyDescent="0.3">
      <c r="A179" s="17">
        <f>MAX(A$6:A178)+1</f>
        <v>40</v>
      </c>
      <c r="B179" s="9" t="s">
        <v>49</v>
      </c>
      <c r="C179" s="6" t="s">
        <v>52</v>
      </c>
      <c r="D179" s="8" t="s">
        <v>113</v>
      </c>
      <c r="E179" s="7">
        <v>2</v>
      </c>
      <c r="F179" s="17">
        <f t="shared" ref="F179:F186" si="10">SUM(E179:E371)-SUM(F180:F371)</f>
        <v>24</v>
      </c>
      <c r="G179" s="17">
        <v>110</v>
      </c>
      <c r="H179" s="17">
        <f t="shared" ref="H179:H186" si="11">F179*G179</f>
        <v>2640</v>
      </c>
      <c r="I179" s="17">
        <v>280.60000000000002</v>
      </c>
      <c r="J179" s="16" t="s">
        <v>202</v>
      </c>
    </row>
    <row r="180" spans="1:10" ht="25" x14ac:dyDescent="0.3">
      <c r="A180" s="17"/>
      <c r="B180" s="9" t="s">
        <v>49</v>
      </c>
      <c r="C180" s="6" t="s">
        <v>52</v>
      </c>
      <c r="D180" s="8" t="s">
        <v>176</v>
      </c>
      <c r="E180" s="7">
        <v>2</v>
      </c>
      <c r="F180" s="17"/>
      <c r="G180" s="17"/>
      <c r="H180" s="17"/>
      <c r="I180" s="17"/>
      <c r="J180" s="16" t="s">
        <v>202</v>
      </c>
    </row>
    <row r="181" spans="1:10" x14ac:dyDescent="0.3">
      <c r="A181" s="17"/>
      <c r="B181" s="9" t="s">
        <v>49</v>
      </c>
      <c r="C181" s="6" t="s">
        <v>52</v>
      </c>
      <c r="D181" s="8" t="s">
        <v>182</v>
      </c>
      <c r="E181" s="7">
        <v>4</v>
      </c>
      <c r="F181" s="17"/>
      <c r="G181" s="17"/>
      <c r="H181" s="17"/>
      <c r="I181" s="17"/>
      <c r="J181" s="16" t="s">
        <v>202</v>
      </c>
    </row>
    <row r="182" spans="1:10" x14ac:dyDescent="0.3">
      <c r="A182" s="17"/>
      <c r="B182" s="9" t="s">
        <v>49</v>
      </c>
      <c r="C182" s="6" t="s">
        <v>52</v>
      </c>
      <c r="D182" s="8" t="s">
        <v>183</v>
      </c>
      <c r="E182" s="7">
        <v>4</v>
      </c>
      <c r="F182" s="17"/>
      <c r="G182" s="17"/>
      <c r="H182" s="17"/>
      <c r="I182" s="17"/>
      <c r="J182" s="16" t="s">
        <v>202</v>
      </c>
    </row>
    <row r="183" spans="1:10" x14ac:dyDescent="0.3">
      <c r="A183" s="17"/>
      <c r="B183" s="9" t="s">
        <v>49</v>
      </c>
      <c r="C183" s="6" t="s">
        <v>52</v>
      </c>
      <c r="D183" s="8" t="s">
        <v>184</v>
      </c>
      <c r="E183" s="7">
        <v>4</v>
      </c>
      <c r="F183" s="17"/>
      <c r="G183" s="17"/>
      <c r="H183" s="17"/>
      <c r="I183" s="17"/>
      <c r="J183" s="16" t="s">
        <v>202</v>
      </c>
    </row>
    <row r="184" spans="1:10" x14ac:dyDescent="0.3">
      <c r="A184" s="17"/>
      <c r="B184" s="9" t="s">
        <v>49</v>
      </c>
      <c r="C184" s="6" t="s">
        <v>52</v>
      </c>
      <c r="D184" s="8" t="s">
        <v>185</v>
      </c>
      <c r="E184" s="7">
        <v>4</v>
      </c>
      <c r="F184" s="17"/>
      <c r="G184" s="17"/>
      <c r="H184" s="17"/>
      <c r="I184" s="17"/>
      <c r="J184" s="16" t="s">
        <v>202</v>
      </c>
    </row>
    <row r="185" spans="1:10" x14ac:dyDescent="0.3">
      <c r="A185" s="17"/>
      <c r="B185" s="9" t="s">
        <v>49</v>
      </c>
      <c r="C185" s="6" t="s">
        <v>52</v>
      </c>
      <c r="D185" s="8" t="s">
        <v>174</v>
      </c>
      <c r="E185" s="7">
        <v>4</v>
      </c>
      <c r="F185" s="17"/>
      <c r="G185" s="17"/>
      <c r="H185" s="17"/>
      <c r="I185" s="17"/>
      <c r="J185" s="16" t="s">
        <v>202</v>
      </c>
    </row>
    <row r="186" spans="1:10" x14ac:dyDescent="0.3">
      <c r="A186" s="17">
        <f>MAX(A$6:A185)+1</f>
        <v>41</v>
      </c>
      <c r="B186" s="9" t="s">
        <v>50</v>
      </c>
      <c r="C186" s="6" t="s">
        <v>53</v>
      </c>
      <c r="D186" s="8" t="s">
        <v>166</v>
      </c>
      <c r="E186" s="7">
        <v>4</v>
      </c>
      <c r="F186" s="17">
        <f t="shared" si="10"/>
        <v>23</v>
      </c>
      <c r="G186" s="17">
        <v>127.6</v>
      </c>
      <c r="H186" s="17">
        <f t="shared" si="11"/>
        <v>2934.7999999999997</v>
      </c>
      <c r="I186" s="17">
        <v>361</v>
      </c>
      <c r="J186" s="16" t="s">
        <v>191</v>
      </c>
    </row>
    <row r="187" spans="1:10" x14ac:dyDescent="0.3">
      <c r="A187" s="17"/>
      <c r="B187" s="9" t="s">
        <v>50</v>
      </c>
      <c r="C187" s="6" t="s">
        <v>53</v>
      </c>
      <c r="D187" s="8" t="s">
        <v>167</v>
      </c>
      <c r="E187" s="7">
        <v>4</v>
      </c>
      <c r="F187" s="17"/>
      <c r="G187" s="17"/>
      <c r="H187" s="17"/>
      <c r="I187" s="17"/>
      <c r="J187" s="16" t="s">
        <v>191</v>
      </c>
    </row>
    <row r="188" spans="1:10" x14ac:dyDescent="0.3">
      <c r="A188" s="17"/>
      <c r="B188" s="9" t="s">
        <v>50</v>
      </c>
      <c r="C188" s="6" t="s">
        <v>53</v>
      </c>
      <c r="D188" s="8" t="s">
        <v>162</v>
      </c>
      <c r="E188" s="7">
        <v>2</v>
      </c>
      <c r="F188" s="17"/>
      <c r="G188" s="17"/>
      <c r="H188" s="17"/>
      <c r="I188" s="17"/>
      <c r="J188" s="16" t="s">
        <v>191</v>
      </c>
    </row>
    <row r="189" spans="1:10" x14ac:dyDescent="0.3">
      <c r="A189" s="17"/>
      <c r="B189" s="9" t="s">
        <v>50</v>
      </c>
      <c r="C189" s="6" t="s">
        <v>53</v>
      </c>
      <c r="D189" s="8" t="s">
        <v>158</v>
      </c>
      <c r="E189" s="7">
        <v>3</v>
      </c>
      <c r="F189" s="17"/>
      <c r="G189" s="17"/>
      <c r="H189" s="17"/>
      <c r="I189" s="17"/>
      <c r="J189" s="16" t="s">
        <v>191</v>
      </c>
    </row>
    <row r="190" spans="1:10" x14ac:dyDescent="0.3">
      <c r="A190" s="17"/>
      <c r="B190" s="9" t="s">
        <v>50</v>
      </c>
      <c r="C190" s="6" t="s">
        <v>53</v>
      </c>
      <c r="D190" s="8" t="s">
        <v>168</v>
      </c>
      <c r="E190" s="7">
        <v>4</v>
      </c>
      <c r="F190" s="17"/>
      <c r="G190" s="17"/>
      <c r="H190" s="17"/>
      <c r="I190" s="17"/>
      <c r="J190" s="16" t="s">
        <v>191</v>
      </c>
    </row>
    <row r="191" spans="1:10" ht="25" x14ac:dyDescent="0.3">
      <c r="A191" s="17"/>
      <c r="B191" s="9" t="s">
        <v>50</v>
      </c>
      <c r="C191" s="6" t="s">
        <v>53</v>
      </c>
      <c r="D191" s="8" t="s">
        <v>160</v>
      </c>
      <c r="E191" s="7">
        <v>3</v>
      </c>
      <c r="F191" s="17"/>
      <c r="G191" s="17"/>
      <c r="H191" s="17"/>
      <c r="I191" s="17"/>
      <c r="J191" s="16" t="s">
        <v>191</v>
      </c>
    </row>
    <row r="192" spans="1:10" x14ac:dyDescent="0.3">
      <c r="A192" s="17"/>
      <c r="B192" s="9" t="s">
        <v>50</v>
      </c>
      <c r="C192" s="6" t="s">
        <v>53</v>
      </c>
      <c r="D192" s="8" t="s">
        <v>155</v>
      </c>
      <c r="E192" s="7">
        <v>3</v>
      </c>
      <c r="F192" s="17"/>
      <c r="G192" s="17"/>
      <c r="H192" s="17"/>
      <c r="I192" s="17"/>
      <c r="J192" s="16" t="s">
        <v>191</v>
      </c>
    </row>
    <row r="194" spans="1:7" ht="17.5" x14ac:dyDescent="0.3">
      <c r="A194" t="s">
        <v>211</v>
      </c>
      <c r="C194"/>
      <c r="D194"/>
      <c r="F194" s="14" t="s">
        <v>212</v>
      </c>
      <c r="G194" s="1"/>
    </row>
    <row r="195" spans="1:7" ht="17.5" x14ac:dyDescent="0.3">
      <c r="C195"/>
      <c r="D195"/>
      <c r="F195" s="15" t="s">
        <v>213</v>
      </c>
      <c r="G195" s="1"/>
    </row>
  </sheetData>
  <autoFilter ref="A6:J192" xr:uid="{00000000-0009-0000-0000-000000000000}"/>
  <mergeCells count="188">
    <mergeCell ref="G171:G177"/>
    <mergeCell ref="H171:H177"/>
    <mergeCell ref="H178:I178"/>
    <mergeCell ref="I171:I177"/>
    <mergeCell ref="F128:F134"/>
    <mergeCell ref="G128:G134"/>
    <mergeCell ref="H128:H134"/>
    <mergeCell ref="I128:I134"/>
    <mergeCell ref="H135:I135"/>
    <mergeCell ref="F163:F170"/>
    <mergeCell ref="A22:A23"/>
    <mergeCell ref="A24:A26"/>
    <mergeCell ref="A28:A29"/>
    <mergeCell ref="A31:A34"/>
    <mergeCell ref="A35:A38"/>
    <mergeCell ref="A39:A41"/>
    <mergeCell ref="A1:I1"/>
    <mergeCell ref="A7:A8"/>
    <mergeCell ref="A9:A10"/>
    <mergeCell ref="A11:A13"/>
    <mergeCell ref="A16:A17"/>
    <mergeCell ref="A18:A21"/>
    <mergeCell ref="I7:I8"/>
    <mergeCell ref="I9:I10"/>
    <mergeCell ref="G11:G13"/>
    <mergeCell ref="I18:I21"/>
    <mergeCell ref="F22:F23"/>
    <mergeCell ref="F24:F26"/>
    <mergeCell ref="G22:G23"/>
    <mergeCell ref="G24:G26"/>
    <mergeCell ref="H22:H23"/>
    <mergeCell ref="H24:H26"/>
    <mergeCell ref="H11:H13"/>
    <mergeCell ref="I11:I13"/>
    <mergeCell ref="A79:A84"/>
    <mergeCell ref="A85:A90"/>
    <mergeCell ref="A91:A96"/>
    <mergeCell ref="A42:A45"/>
    <mergeCell ref="A46:A50"/>
    <mergeCell ref="A51:A54"/>
    <mergeCell ref="A55:A57"/>
    <mergeCell ref="A58:A60"/>
    <mergeCell ref="A61:A62"/>
    <mergeCell ref="A179:A185"/>
    <mergeCell ref="A186:A192"/>
    <mergeCell ref="F7:F8"/>
    <mergeCell ref="F9:F10"/>
    <mergeCell ref="G7:G8"/>
    <mergeCell ref="H7:H8"/>
    <mergeCell ref="G9:G10"/>
    <mergeCell ref="H9:H10"/>
    <mergeCell ref="F11:F13"/>
    <mergeCell ref="A136:A142"/>
    <mergeCell ref="A143:A149"/>
    <mergeCell ref="A150:A156"/>
    <mergeCell ref="A157:A162"/>
    <mergeCell ref="A163:A170"/>
    <mergeCell ref="A171:A178"/>
    <mergeCell ref="A97:A102"/>
    <mergeCell ref="A103:A109"/>
    <mergeCell ref="A110:A115"/>
    <mergeCell ref="A116:A121"/>
    <mergeCell ref="A122:A127"/>
    <mergeCell ref="A128:A135"/>
    <mergeCell ref="A63:A66"/>
    <mergeCell ref="A67:A72"/>
    <mergeCell ref="A73:A78"/>
    <mergeCell ref="F16:F17"/>
    <mergeCell ref="G16:G17"/>
    <mergeCell ref="H16:H17"/>
    <mergeCell ref="I16:I17"/>
    <mergeCell ref="F28:F29"/>
    <mergeCell ref="F31:F34"/>
    <mergeCell ref="F35:F38"/>
    <mergeCell ref="F39:F41"/>
    <mergeCell ref="F42:F45"/>
    <mergeCell ref="I22:I23"/>
    <mergeCell ref="I24:I26"/>
    <mergeCell ref="I28:I29"/>
    <mergeCell ref="I31:I34"/>
    <mergeCell ref="I35:I38"/>
    <mergeCell ref="I39:I41"/>
    <mergeCell ref="H35:H38"/>
    <mergeCell ref="F46:F50"/>
    <mergeCell ref="F18:F21"/>
    <mergeCell ref="G18:G21"/>
    <mergeCell ref="H18:H21"/>
    <mergeCell ref="F73:F78"/>
    <mergeCell ref="F79:F84"/>
    <mergeCell ref="F85:F90"/>
    <mergeCell ref="F91:F96"/>
    <mergeCell ref="F97:F102"/>
    <mergeCell ref="G28:G29"/>
    <mergeCell ref="G31:G34"/>
    <mergeCell ref="G35:G38"/>
    <mergeCell ref="G39:G41"/>
    <mergeCell ref="G42:G45"/>
    <mergeCell ref="G46:G50"/>
    <mergeCell ref="H39:H41"/>
    <mergeCell ref="H42:H45"/>
    <mergeCell ref="H46:H50"/>
    <mergeCell ref="G91:G96"/>
    <mergeCell ref="G97:G102"/>
    <mergeCell ref="H63:H66"/>
    <mergeCell ref="H67:H72"/>
    <mergeCell ref="H28:H29"/>
    <mergeCell ref="H31:H34"/>
    <mergeCell ref="F103:F109"/>
    <mergeCell ref="F51:F54"/>
    <mergeCell ref="F55:F57"/>
    <mergeCell ref="F58:F60"/>
    <mergeCell ref="F61:F62"/>
    <mergeCell ref="F63:F66"/>
    <mergeCell ref="F67:F72"/>
    <mergeCell ref="F150:F156"/>
    <mergeCell ref="F157:F162"/>
    <mergeCell ref="F179:F185"/>
    <mergeCell ref="F186:F192"/>
    <mergeCell ref="F110:F115"/>
    <mergeCell ref="F116:F121"/>
    <mergeCell ref="F122:F127"/>
    <mergeCell ref="F136:F142"/>
    <mergeCell ref="F143:F149"/>
    <mergeCell ref="F171:F177"/>
    <mergeCell ref="G61:G62"/>
    <mergeCell ref="G63:G66"/>
    <mergeCell ref="G67:G72"/>
    <mergeCell ref="G150:G156"/>
    <mergeCell ref="G157:G162"/>
    <mergeCell ref="G163:G170"/>
    <mergeCell ref="G179:G185"/>
    <mergeCell ref="G186:G192"/>
    <mergeCell ref="G110:G115"/>
    <mergeCell ref="G116:G121"/>
    <mergeCell ref="G122:G127"/>
    <mergeCell ref="G136:G142"/>
    <mergeCell ref="G143:G149"/>
    <mergeCell ref="G73:G78"/>
    <mergeCell ref="G79:G84"/>
    <mergeCell ref="G85:G90"/>
    <mergeCell ref="G103:G109"/>
    <mergeCell ref="G51:G54"/>
    <mergeCell ref="G55:G57"/>
    <mergeCell ref="G58:G60"/>
    <mergeCell ref="H179:H185"/>
    <mergeCell ref="H186:H192"/>
    <mergeCell ref="H110:H115"/>
    <mergeCell ref="H116:H121"/>
    <mergeCell ref="H122:H127"/>
    <mergeCell ref="H136:H142"/>
    <mergeCell ref="H143:H149"/>
    <mergeCell ref="H150:H156"/>
    <mergeCell ref="H157:H162"/>
    <mergeCell ref="H163:H170"/>
    <mergeCell ref="H73:H78"/>
    <mergeCell ref="H79:H84"/>
    <mergeCell ref="H85:H90"/>
    <mergeCell ref="H91:H96"/>
    <mergeCell ref="H97:H102"/>
    <mergeCell ref="H103:H109"/>
    <mergeCell ref="H51:H54"/>
    <mergeCell ref="H55:H57"/>
    <mergeCell ref="H58:H60"/>
    <mergeCell ref="H61:H62"/>
    <mergeCell ref="I63:I66"/>
    <mergeCell ref="I67:I72"/>
    <mergeCell ref="I73:I78"/>
    <mergeCell ref="I79:I84"/>
    <mergeCell ref="I85:I90"/>
    <mergeCell ref="I91:I96"/>
    <mergeCell ref="I42:I45"/>
    <mergeCell ref="I46:I50"/>
    <mergeCell ref="I51:I54"/>
    <mergeCell ref="I55:I57"/>
    <mergeCell ref="I58:I60"/>
    <mergeCell ref="I61:I62"/>
    <mergeCell ref="I179:I185"/>
    <mergeCell ref="I186:I192"/>
    <mergeCell ref="I136:I142"/>
    <mergeCell ref="I143:I149"/>
    <mergeCell ref="I150:I156"/>
    <mergeCell ref="I157:I162"/>
    <mergeCell ref="I163:I170"/>
    <mergeCell ref="I97:I102"/>
    <mergeCell ref="I103:I109"/>
    <mergeCell ref="I110:I115"/>
    <mergeCell ref="I116:I121"/>
    <mergeCell ref="I122:I127"/>
  </mergeCells>
  <phoneticPr fontId="3" type="noConversion"/>
  <pageMargins left="0.7" right="0.7" top="0.75" bottom="0.75" header="0.3" footer="0.3"/>
  <pageSetup paperSize="9" scale="2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P R 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wzj wzj</cp:lastModifiedBy>
  <cp:lastPrinted>2025-01-19T02:49:03Z</cp:lastPrinted>
  <dcterms:created xsi:type="dcterms:W3CDTF">2024-12-09T02:57:32Z</dcterms:created>
  <dcterms:modified xsi:type="dcterms:W3CDTF">2025-01-20T08:13:37Z</dcterms:modified>
</cp:coreProperties>
</file>